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050" tabRatio="965" activeTab="0"/>
  </bookViews>
  <sheets>
    <sheet name="1999" sheetId="1" r:id="rId1"/>
    <sheet name="1998" sheetId="2" r:id="rId2"/>
    <sheet name="1997" sheetId="3" r:id="rId3"/>
    <sheet name="1996" sheetId="4" r:id="rId4"/>
    <sheet name="1995" sheetId="5" r:id="rId5"/>
    <sheet name="1994" sheetId="6" r:id="rId6"/>
    <sheet name="1993" sheetId="7" r:id="rId7"/>
    <sheet name="1992" sheetId="8" r:id="rId8"/>
    <sheet name="1991" sheetId="9" r:id="rId9"/>
    <sheet name="1990" sheetId="10" r:id="rId10"/>
    <sheet name="1989" sheetId="11" r:id="rId11"/>
    <sheet name="1988" sheetId="12" r:id="rId12"/>
    <sheet name="1987" sheetId="13" r:id="rId13"/>
    <sheet name="1986" sheetId="14" r:id="rId14"/>
    <sheet name="1985" sheetId="15" r:id="rId15"/>
    <sheet name="1984" sheetId="16" r:id="rId16"/>
    <sheet name="1983" sheetId="17" r:id="rId17"/>
    <sheet name="1982" sheetId="18" r:id="rId18"/>
    <sheet name="1981" sheetId="19" r:id="rId19"/>
  </sheets>
  <definedNames>
    <definedName name="_xlnm.Print_Area" localSheetId="18">'1981'!$A$1:$L$91</definedName>
    <definedName name="_xlnm.Print_Area" localSheetId="17">'1982'!$A$1:$L$79</definedName>
    <definedName name="_xlnm.Print_Area" localSheetId="16">'1983'!$A$1:$L$79</definedName>
    <definedName name="_xlnm.Print_Area" localSheetId="15">'1984'!$A$1:$L$79</definedName>
    <definedName name="_xlnm.Print_Area" localSheetId="14">'1985'!$A$1:$L$79</definedName>
    <definedName name="_xlnm.Print_Area" localSheetId="13">'1986'!$A$1:$L$79</definedName>
    <definedName name="_xlnm.Print_Area" localSheetId="12">'1987'!$A$1:$L$79</definedName>
    <definedName name="_xlnm.Print_Area" localSheetId="11">'1988'!$A$1:$L$79</definedName>
    <definedName name="_xlnm.Print_Area" localSheetId="10">'1989'!$A$1:$L$79</definedName>
    <definedName name="_xlnm.Print_Area" localSheetId="9">'1990'!$A$1:$L$79</definedName>
    <definedName name="_xlnm.Print_Area" localSheetId="8">'1991'!$A$1:$L$79</definedName>
    <definedName name="_xlnm.Print_Area" localSheetId="7">'1992'!$A$1:$L$79</definedName>
    <definedName name="_xlnm.Print_Area" localSheetId="6">'1993'!$A$1:$L$79</definedName>
    <definedName name="_xlnm.Print_Area" localSheetId="5">'1994'!$A$1:$L$79</definedName>
    <definedName name="_xlnm.Print_Area" localSheetId="4">'1995'!$A$1:$L$79</definedName>
    <definedName name="_xlnm.Print_Area" localSheetId="3">'1996'!$A$1:$L$79</definedName>
    <definedName name="_xlnm.Print_Area" localSheetId="2">'1997'!$A$1:$L$79</definedName>
    <definedName name="_xlnm.Print_Area" localSheetId="1">'1998'!$A$1:$L$79</definedName>
    <definedName name="_xlnm.Print_Area" localSheetId="0">'1999'!$A$1:$L$79</definedName>
  </definedNames>
  <calcPr calcMode="manual" fullCalcOnLoad="1"/>
</workbook>
</file>

<file path=xl/comments1.xml><?xml version="1.0" encoding="utf-8"?>
<comments xmlns="http://schemas.openxmlformats.org/spreadsheetml/2006/main">
  <authors>
    <author>Pedersen_U</author>
    <author>ypoik</author>
    <author>cebreiro_a</author>
    <author>estv-relis</author>
  </authors>
  <commentList>
    <comment ref="C20" authorId="0">
      <text>
        <r>
          <rPr>
            <sz val="8"/>
            <rFont val="Tahoma"/>
            <family val="2"/>
          </rPr>
          <t>The standard corporate income tax rate is 33.33%. It is increased by a 10% surcharge (</t>
        </r>
        <r>
          <rPr>
            <i/>
            <sz val="8"/>
            <rFont val="Tahoma"/>
            <family val="2"/>
          </rPr>
          <t>Contribution Additionnelle sur les Bénéfices</t>
        </r>
        <r>
          <rPr>
            <sz val="8"/>
            <rFont val="Tahoma"/>
            <family val="2"/>
          </rPr>
          <t>), resulting in an effective tax rate of 36.66%. In addition, there is an additional surcharge of 10% (</t>
        </r>
        <r>
          <rPr>
            <i/>
            <sz val="8"/>
            <rFont val="Tahoma"/>
            <family val="2"/>
          </rPr>
          <t>Contribution Additionnelle Temporaire sur les Bénéfices</t>
        </r>
        <r>
          <rPr>
            <sz val="8"/>
            <rFont val="Tahoma"/>
            <family val="2"/>
          </rPr>
          <t xml:space="preserve">) for companies with a turnover of at least EUR 7,630,000, resulting in an effective tax rate of 40%. </t>
        </r>
      </text>
    </comment>
    <comment ref="A22" authorId="1">
      <text>
        <r>
          <rPr>
            <b/>
            <sz val="8"/>
            <rFont val="Tahoma"/>
            <family val="2"/>
          </rPr>
          <t>ypoik:</t>
        </r>
        <r>
          <rPr>
            <sz val="8"/>
            <rFont val="Tahoma"/>
            <family val="2"/>
          </rPr>
          <t xml:space="preserve">
The mentioned rate applies to non-listed SA's with nominal or joint-stock shares. Listed SA's and Ltd's are taxed at a rate of 35%.</t>
        </r>
      </text>
    </comment>
    <comment ref="G28" authorId="2">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2">
      <text>
        <r>
          <rPr>
            <b/>
            <sz val="8"/>
            <rFont val="Tahoma"/>
            <family val="2"/>
          </rPr>
          <t>cebreiro_a:</t>
        </r>
        <r>
          <rPr>
            <sz val="8"/>
            <rFont val="Tahoma"/>
            <family val="2"/>
          </rPr>
          <t xml:space="preserve">
surtax rate not available</t>
        </r>
      </text>
    </comment>
    <comment ref="E41" authorId="3">
      <text>
        <r>
          <rPr>
            <sz val="8"/>
            <rFont val="Tahoma"/>
            <family val="2"/>
          </rPr>
          <t>The sum of central and local rates are deductible in the base, e.g 8.5/(1+0.085+0.25)=6.37
The rate is 6.425 without church tax.</t>
        </r>
      </text>
    </comment>
    <comment ref="G41" authorId="3">
      <text>
        <r>
          <rPr>
            <sz val="8"/>
            <rFont val="Tahoma"/>
            <family val="2"/>
          </rPr>
          <t>The sum of central and local rates are deductible in the base, e.g 25/(1+0.085+0.25)=18.73
The rate is 17.989 without church tax</t>
        </r>
      </text>
    </comment>
    <comment ref="I41" authorId="0">
      <text>
        <r>
          <rPr>
            <sz val="8"/>
            <rFont val="Tahoma"/>
            <family val="2"/>
          </rPr>
          <t>The sum of central and local rates are deductible in the base, e.g (8.5+25)/(1+0.085+0.25)=24.93
The rate is 24.414 without church tax</t>
        </r>
      </text>
    </comment>
  </commentList>
</comments>
</file>

<file path=xl/comments10.xml><?xml version="1.0" encoding="utf-8"?>
<comments xmlns="http://schemas.openxmlformats.org/spreadsheetml/2006/main">
  <authors>
    <author>cebreiro_a</author>
    <author>Pedersen_U</author>
    <author>estv-relis</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37%. It is increased (by a surcharge) up to 42% on distributed profits.</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rate is 6.908 without church tax.</t>
        </r>
      </text>
    </comment>
    <comment ref="G41" authorId="2">
      <text>
        <r>
          <rPr>
            <sz val="8"/>
            <rFont val="Tahoma"/>
            <family val="2"/>
          </rPr>
          <t>The rate is 22.6 without church tax</t>
        </r>
      </text>
    </comment>
    <comment ref="I41" authorId="1">
      <text>
        <r>
          <rPr>
            <sz val="8"/>
            <rFont val="Tahoma"/>
            <family val="2"/>
          </rPr>
          <t>The rate is 29.51 without church tax</t>
        </r>
      </text>
    </comment>
    <comment ref="A22" authorId="3">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1.xml><?xml version="1.0" encoding="utf-8"?>
<comments xmlns="http://schemas.openxmlformats.org/spreadsheetml/2006/main">
  <authors>
    <author>cebreiro_a</author>
    <author>Pedersen_U</author>
    <author>estv-relis</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39%. It is increased (by a surcharge) up to 42% on distributed profits.</t>
        </r>
      </text>
    </comment>
    <comment ref="C28" authorId="0">
      <text>
        <r>
          <rPr>
            <b/>
            <sz val="8"/>
            <rFont val="Tahoma"/>
            <family val="2"/>
          </rPr>
          <t>cebreiro_a:</t>
        </r>
        <r>
          <rPr>
            <sz val="8"/>
            <rFont val="Tahoma"/>
            <family val="2"/>
          </rPr>
          <t xml:space="preserve">
35% on dividend income</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rate is 6.908 without church tax.</t>
        </r>
      </text>
    </comment>
    <comment ref="G41" authorId="2">
      <text>
        <r>
          <rPr>
            <sz val="8"/>
            <rFont val="Tahoma"/>
            <family val="2"/>
          </rPr>
          <t>The rate is 22.6 without church tax</t>
        </r>
      </text>
    </comment>
    <comment ref="I41" authorId="1">
      <text>
        <r>
          <rPr>
            <sz val="8"/>
            <rFont val="Tahoma"/>
            <family val="2"/>
          </rPr>
          <t>The rate is 29.51 without church tax</t>
        </r>
      </text>
    </comment>
    <comment ref="A22" authorId="3">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2.xml><?xml version="1.0" encoding="utf-8"?>
<comments xmlns="http://schemas.openxmlformats.org/spreadsheetml/2006/main">
  <authors>
    <author>Duguay, St?phane</author>
    <author>cebreiro_a</author>
    <author>ahn_t</author>
    <author>estv-relis</author>
    <author>Pedersen_U</author>
    <author>ypoik</author>
  </authors>
  <commentList>
    <comment ref="C16" authorId="0">
      <text>
        <r>
          <rPr>
            <sz val="10"/>
            <rFont val="Tahoma"/>
            <family val="2"/>
          </rPr>
          <t>The surtax has passed from 1.05% to 0.84% on june 30</t>
        </r>
      </text>
    </comment>
    <comment ref="G19" authorId="1">
      <text>
        <r>
          <rPr>
            <b/>
            <sz val="8"/>
            <rFont val="Tahoma"/>
            <family val="2"/>
          </rPr>
          <t>cebreiro_a:</t>
        </r>
        <r>
          <rPr>
            <sz val="8"/>
            <rFont val="Tahoma"/>
            <family val="2"/>
          </rPr>
          <t xml:space="preserve">
corporations also have to pay local tax until 1992</t>
        </r>
      </text>
    </comment>
    <comment ref="C20" authorId="2">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1">
      <text>
        <r>
          <rPr>
            <b/>
            <sz val="8"/>
            <rFont val="Tahoma"/>
            <family val="2"/>
          </rPr>
          <t>cebreiro_a:</t>
        </r>
        <r>
          <rPr>
            <sz val="8"/>
            <rFont val="Tahoma"/>
            <family val="2"/>
          </rPr>
          <t xml:space="preserve">
32% on dividend income</t>
        </r>
      </text>
    </comment>
    <comment ref="G28" authorId="1">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1">
      <text>
        <r>
          <rPr>
            <b/>
            <sz val="8"/>
            <rFont val="Tahoma"/>
            <family val="2"/>
          </rPr>
          <t>cebreiro_a:</t>
        </r>
        <r>
          <rPr>
            <sz val="8"/>
            <rFont val="Tahoma"/>
            <family val="2"/>
          </rPr>
          <t xml:space="preserve">
surtax rate not available</t>
        </r>
      </text>
    </comment>
    <comment ref="E41" authorId="3">
      <text>
        <r>
          <rPr>
            <sz val="8"/>
            <rFont val="Tahoma"/>
            <family val="2"/>
          </rPr>
          <t>The rate is 6.908 without church tax.</t>
        </r>
      </text>
    </comment>
    <comment ref="G41" authorId="3">
      <text>
        <r>
          <rPr>
            <sz val="8"/>
            <rFont val="Tahoma"/>
            <family val="2"/>
          </rPr>
          <t>The rate is 22.6 without church tax</t>
        </r>
      </text>
    </comment>
    <comment ref="I41" authorId="4">
      <text>
        <r>
          <rPr>
            <sz val="8"/>
            <rFont val="Tahoma"/>
            <family val="2"/>
          </rPr>
          <t>The rate is 29.51 without church tax</t>
        </r>
      </text>
    </comment>
    <comment ref="A22" authorId="5">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3.xml><?xml version="1.0" encoding="utf-8"?>
<comments xmlns="http://schemas.openxmlformats.org/spreadsheetml/2006/main">
  <authors>
    <author>Duguay, St?phane</author>
    <author>cebreiro_a</author>
    <author>ahn_t</author>
    <author>estv-relis</author>
    <author>Pedersen_U</author>
    <author>ypoik</author>
  </authors>
  <commentList>
    <comment ref="C16" authorId="0">
      <text>
        <r>
          <rPr>
            <sz val="10"/>
            <rFont val="Tahoma"/>
            <family val="2"/>
          </rPr>
          <t>The surtax has passed from 1.08% to 1.05% on june 30</t>
        </r>
      </text>
    </comment>
    <comment ref="G19" authorId="1">
      <text>
        <r>
          <rPr>
            <b/>
            <sz val="8"/>
            <rFont val="Tahoma"/>
            <family val="2"/>
          </rPr>
          <t>cebreiro_a:</t>
        </r>
        <r>
          <rPr>
            <sz val="8"/>
            <rFont val="Tahoma"/>
            <family val="2"/>
          </rPr>
          <t xml:space="preserve">
corporations also have to pay local tax until 1992</t>
        </r>
      </text>
    </comment>
    <comment ref="C20" authorId="2">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1">
      <text>
        <r>
          <rPr>
            <b/>
            <sz val="8"/>
            <rFont val="Tahoma"/>
            <family val="2"/>
          </rPr>
          <t>cebreiro_a:</t>
        </r>
        <r>
          <rPr>
            <sz val="8"/>
            <rFont val="Tahoma"/>
            <family val="2"/>
          </rPr>
          <t xml:space="preserve">
32% on dividend income</t>
        </r>
      </text>
    </comment>
    <comment ref="G28" authorId="1">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1">
      <text>
        <r>
          <rPr>
            <b/>
            <sz val="8"/>
            <rFont val="Tahoma"/>
            <family val="2"/>
          </rPr>
          <t>cebreiro_a:</t>
        </r>
        <r>
          <rPr>
            <sz val="8"/>
            <rFont val="Tahoma"/>
            <family val="2"/>
          </rPr>
          <t xml:space="preserve">
surtax rate not available</t>
        </r>
      </text>
    </comment>
    <comment ref="E41" authorId="3">
      <text>
        <r>
          <rPr>
            <sz val="8"/>
            <rFont val="Tahoma"/>
            <family val="2"/>
          </rPr>
          <t>The rate is 6.801 without church tax.</t>
        </r>
      </text>
    </comment>
    <comment ref="G41" authorId="3">
      <text>
        <r>
          <rPr>
            <sz val="8"/>
            <rFont val="Tahoma"/>
            <family val="2"/>
          </rPr>
          <t>The rate is 23.8 without church tax</t>
        </r>
      </text>
    </comment>
    <comment ref="I41" authorId="4">
      <text>
        <r>
          <rPr>
            <sz val="8"/>
            <rFont val="Tahoma"/>
            <family val="2"/>
          </rPr>
          <t>The rate is 30.6 without church tax</t>
        </r>
      </text>
    </comment>
    <comment ref="A22" authorId="5">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4.xml><?xml version="1.0" encoding="utf-8"?>
<comments xmlns="http://schemas.openxmlformats.org/spreadsheetml/2006/main">
  <authors>
    <author>cebreiro_a</author>
    <author>ahn_t</author>
    <author>estv-relis</author>
    <author>Pedersen_U</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0">
      <text>
        <r>
          <rPr>
            <b/>
            <sz val="8"/>
            <rFont val="Tahoma"/>
            <family val="2"/>
          </rPr>
          <t>cebreiro_a:</t>
        </r>
        <r>
          <rPr>
            <sz val="8"/>
            <rFont val="Tahoma"/>
            <family val="2"/>
          </rPr>
          <t xml:space="preserve">
33.3% on dividend income</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rate is 6.801 without church tax.</t>
        </r>
      </text>
    </comment>
    <comment ref="G41" authorId="2">
      <text>
        <r>
          <rPr>
            <sz val="8"/>
            <rFont val="Tahoma"/>
            <family val="2"/>
          </rPr>
          <t>The rate is 23.8 without church tax</t>
        </r>
      </text>
    </comment>
    <comment ref="I41" authorId="3">
      <text>
        <r>
          <rPr>
            <sz val="8"/>
            <rFont val="Tahoma"/>
            <family val="2"/>
          </rPr>
          <t>The rate is 30.6 without church tax</t>
        </r>
      </text>
    </comment>
    <comment ref="A22" authorId="4">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5.xml><?xml version="1.0" encoding="utf-8"?>
<comments xmlns="http://schemas.openxmlformats.org/spreadsheetml/2006/main">
  <authors>
    <author>Duguay, St?phane</author>
    <author>cebreiro_a</author>
    <author>ahn_t</author>
    <author>estv-relis</author>
    <author>Pedersen_U</author>
    <author>ypoik</author>
  </authors>
  <commentList>
    <comment ref="C16" authorId="0">
      <text>
        <r>
          <rPr>
            <sz val="10"/>
            <rFont val="Tahoma"/>
            <family val="2"/>
          </rPr>
          <t xml:space="preserve">The surtax has passed from 0% to 1.8% on june 30
</t>
        </r>
      </text>
    </comment>
    <comment ref="G19" authorId="1">
      <text>
        <r>
          <rPr>
            <b/>
            <sz val="8"/>
            <rFont val="Tahoma"/>
            <family val="2"/>
          </rPr>
          <t>cebreiro_a:</t>
        </r>
        <r>
          <rPr>
            <sz val="8"/>
            <rFont val="Tahoma"/>
            <family val="2"/>
          </rPr>
          <t xml:space="preserve">
corporations also have to pay local tax until 1992</t>
        </r>
      </text>
    </comment>
    <comment ref="C20" authorId="2">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1">
      <text>
        <r>
          <rPr>
            <b/>
            <sz val="8"/>
            <rFont val="Tahoma"/>
            <family val="2"/>
          </rPr>
          <t>cebreiro_a:</t>
        </r>
        <r>
          <rPr>
            <sz val="8"/>
            <rFont val="Tahoma"/>
            <family val="2"/>
          </rPr>
          <t xml:space="preserve">
33.3% on dividend income</t>
        </r>
      </text>
    </comment>
    <comment ref="G28" authorId="1">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1">
      <text>
        <r>
          <rPr>
            <b/>
            <sz val="8"/>
            <rFont val="Tahoma"/>
            <family val="2"/>
          </rPr>
          <t>cebreiro_a:</t>
        </r>
        <r>
          <rPr>
            <sz val="8"/>
            <rFont val="Tahoma"/>
            <family val="2"/>
          </rPr>
          <t xml:space="preserve">
surtax rate not available</t>
        </r>
      </text>
    </comment>
    <comment ref="E41" authorId="3">
      <text>
        <r>
          <rPr>
            <sz val="8"/>
            <rFont val="Tahoma"/>
            <family val="2"/>
          </rPr>
          <t>The rate is 6.783 without church tax.</t>
        </r>
      </text>
    </comment>
    <comment ref="G41" authorId="3">
      <text>
        <r>
          <rPr>
            <sz val="8"/>
            <rFont val="Tahoma"/>
            <family val="2"/>
          </rPr>
          <t>The rate is 24 without church tax</t>
        </r>
      </text>
    </comment>
    <comment ref="I41" authorId="4">
      <text>
        <r>
          <rPr>
            <sz val="8"/>
            <rFont val="Tahoma"/>
            <family val="2"/>
          </rPr>
          <t>The rate is 30.78 without church tax</t>
        </r>
      </text>
    </comment>
    <comment ref="A22" authorId="5">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6.xml><?xml version="1.0" encoding="utf-8"?>
<comments xmlns="http://schemas.openxmlformats.org/spreadsheetml/2006/main">
  <authors>
    <author>cebreiro_a</author>
    <author>ahn_t</author>
    <author>estv-relis</author>
    <author>Pedersen_U</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0">
      <text>
        <r>
          <rPr>
            <b/>
            <sz val="8"/>
            <rFont val="Tahoma"/>
            <family val="2"/>
          </rPr>
          <t>cebreiro_a:</t>
        </r>
        <r>
          <rPr>
            <sz val="8"/>
            <rFont val="Tahoma"/>
            <family val="2"/>
          </rPr>
          <t xml:space="preserve">
33.3% on dividend income</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rate is 6.685 without church tax.</t>
        </r>
      </text>
    </comment>
    <comment ref="G41" authorId="2">
      <text>
        <r>
          <rPr>
            <sz val="8"/>
            <rFont val="Tahoma"/>
            <family val="2"/>
          </rPr>
          <t>The rate is 25.1 without church tax</t>
        </r>
      </text>
    </comment>
    <comment ref="I41" authorId="3">
      <text>
        <r>
          <rPr>
            <sz val="8"/>
            <rFont val="Tahoma"/>
            <family val="2"/>
          </rPr>
          <t>The rate is 31.79 without church tax</t>
        </r>
      </text>
    </comment>
    <comment ref="A22" authorId="4">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7.xml><?xml version="1.0" encoding="utf-8"?>
<comments xmlns="http://schemas.openxmlformats.org/spreadsheetml/2006/main">
  <authors>
    <author>cebreiro_a</author>
    <author>ahn_t</author>
    <author>estv-relis</author>
    <author>Pedersen_U</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0">
      <text>
        <r>
          <rPr>
            <b/>
            <sz val="8"/>
            <rFont val="Tahoma"/>
            <family val="2"/>
          </rPr>
          <t>cebreiro_a:</t>
        </r>
        <r>
          <rPr>
            <sz val="8"/>
            <rFont val="Tahoma"/>
            <family val="2"/>
          </rPr>
          <t xml:space="preserve">
32% on dividend income</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rate is 6.667 without church tax.</t>
        </r>
      </text>
    </comment>
    <comment ref="G41" authorId="2">
      <text>
        <r>
          <rPr>
            <sz val="8"/>
            <rFont val="Tahoma"/>
            <family val="2"/>
          </rPr>
          <t>The rate is 25.3 without church tax</t>
        </r>
      </text>
    </comment>
    <comment ref="I41" authorId="3">
      <text>
        <r>
          <rPr>
            <sz val="8"/>
            <rFont val="Tahoma"/>
            <family val="2"/>
          </rPr>
          <t>The rate is 31.97 without church tax</t>
        </r>
      </text>
    </comment>
    <comment ref="A22" authorId="4">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8.xml><?xml version="1.0" encoding="utf-8"?>
<comments xmlns="http://schemas.openxmlformats.org/spreadsheetml/2006/main">
  <authors>
    <author>cebreiro_a</author>
    <author>ahn_t</author>
    <author>estv-relis</author>
    <author>Pedersen_U</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0">
      <text>
        <r>
          <rPr>
            <b/>
            <sz val="8"/>
            <rFont val="Tahoma"/>
            <family val="2"/>
          </rPr>
          <t>cebreiro_a:</t>
        </r>
        <r>
          <rPr>
            <sz val="8"/>
            <rFont val="Tahoma"/>
            <family val="2"/>
          </rPr>
          <t xml:space="preserve">
32% on dividend income</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rate is 6.667 without church tax.</t>
        </r>
      </text>
    </comment>
    <comment ref="G41" authorId="2">
      <text>
        <r>
          <rPr>
            <sz val="8"/>
            <rFont val="Tahoma"/>
            <family val="2"/>
          </rPr>
          <t>The rate is 25.3 without church tax</t>
        </r>
      </text>
    </comment>
    <comment ref="I41" authorId="3">
      <text>
        <r>
          <rPr>
            <sz val="8"/>
            <rFont val="Tahoma"/>
            <family val="2"/>
          </rPr>
          <t>The rate is 31.97 without church tax</t>
        </r>
      </text>
    </comment>
    <comment ref="A22" authorId="4">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9.xml><?xml version="1.0" encoding="utf-8"?>
<comments xmlns="http://schemas.openxmlformats.org/spreadsheetml/2006/main">
  <authors>
    <author>cebreiro_a</author>
    <author>ahn_t</author>
    <author>ypoik</author>
    <author>estv-relis</author>
    <author>Pedersen_U</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2" authorId="2">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 ref="C28" authorId="0">
      <text>
        <r>
          <rPr>
            <b/>
            <sz val="8"/>
            <rFont val="Tahoma"/>
            <family val="2"/>
          </rPr>
          <t>cebreiro_a:</t>
        </r>
        <r>
          <rPr>
            <sz val="8"/>
            <rFont val="Tahoma"/>
            <family val="2"/>
          </rPr>
          <t xml:space="preserve">
32% on dividend income</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3">
      <text>
        <r>
          <rPr>
            <sz val="8"/>
            <rFont val="Tahoma"/>
            <family val="2"/>
          </rPr>
          <t>The rate is 6.667 without church tax.</t>
        </r>
      </text>
    </comment>
    <comment ref="G41" authorId="3">
      <text>
        <r>
          <rPr>
            <sz val="8"/>
            <rFont val="Tahoma"/>
            <family val="2"/>
          </rPr>
          <t>The rate is 25.3 without church tax</t>
        </r>
      </text>
    </comment>
    <comment ref="I41" authorId="4">
      <text>
        <r>
          <rPr>
            <sz val="8"/>
            <rFont val="Tahoma"/>
            <family val="2"/>
          </rPr>
          <t>The rate is 31.97 without church tax</t>
        </r>
      </text>
    </comment>
  </commentList>
</comments>
</file>

<file path=xl/comments2.xml><?xml version="1.0" encoding="utf-8"?>
<comments xmlns="http://schemas.openxmlformats.org/spreadsheetml/2006/main">
  <authors>
    <author>Pedersen_U</author>
    <author>ypoik</author>
    <author>cebreiro_a</author>
    <author>estv-relis</author>
  </authors>
  <commentList>
    <comment ref="C20" authorId="0">
      <text>
        <r>
          <rPr>
            <sz val="8"/>
            <rFont val="Tahoma"/>
            <family val="2"/>
          </rPr>
          <t>The standard corporate income tax rate is 33.33%. It is increased by a 10% surcharge (</t>
        </r>
        <r>
          <rPr>
            <i/>
            <sz val="8"/>
            <rFont val="Tahoma"/>
            <family val="2"/>
          </rPr>
          <t>Contribution Additionnelle sur les Bénéfices</t>
        </r>
        <r>
          <rPr>
            <sz val="8"/>
            <rFont val="Tahoma"/>
            <family val="2"/>
          </rPr>
          <t>), resulting in an effective tax rate of 36.66%. In addition, there is an additional surcharge of 15% (</t>
        </r>
        <r>
          <rPr>
            <i/>
            <sz val="8"/>
            <rFont val="Tahoma"/>
            <family val="2"/>
          </rPr>
          <t>Contribution Additionnelle Temporaire sur les Bénéfices</t>
        </r>
        <r>
          <rPr>
            <sz val="8"/>
            <rFont val="Tahoma"/>
            <family val="2"/>
          </rPr>
          <t xml:space="preserve">) for companies with a turnover of at least EUR 7,630,000, resulting in an effective tax rate of 41.66%. </t>
        </r>
      </text>
    </comment>
    <comment ref="A22" authorId="1">
      <text>
        <r>
          <rPr>
            <b/>
            <sz val="8"/>
            <rFont val="Tahoma"/>
            <family val="2"/>
          </rPr>
          <t>ypoik:</t>
        </r>
        <r>
          <rPr>
            <sz val="8"/>
            <rFont val="Tahoma"/>
            <family val="2"/>
          </rPr>
          <t xml:space="preserve">
The mentioned rate applies to non-listed SA's with nominal or joint-stock shares. Listed SA's and Ltd's are taxed at a rate of 35%.</t>
        </r>
      </text>
    </comment>
    <comment ref="G28" authorId="2">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2">
      <text>
        <r>
          <rPr>
            <b/>
            <sz val="8"/>
            <rFont val="Tahoma"/>
            <family val="2"/>
          </rPr>
          <t>cebreiro_a:</t>
        </r>
        <r>
          <rPr>
            <sz val="8"/>
            <rFont val="Tahoma"/>
            <family val="2"/>
          </rPr>
          <t xml:space="preserve">
surtax rate not available</t>
        </r>
      </text>
    </comment>
    <comment ref="E41" authorId="3">
      <text>
        <r>
          <rPr>
            <sz val="8"/>
            <rFont val="Tahoma"/>
            <family val="2"/>
          </rPr>
          <t>The sum of central and local rates are deductible in the base, e.g 8.5/(1+0.085+0.30)=6.14
The rate is 6.202 without church tax.</t>
        </r>
      </text>
    </comment>
    <comment ref="G41" authorId="3">
      <text>
        <r>
          <rPr>
            <sz val="8"/>
            <rFont val="Tahoma"/>
            <family val="2"/>
          </rPr>
          <t>The sum of central and local rates are deductible in the base, e.g 30/(1+0.085+0.3)=21.66
The rate is 20.838 without church tax</t>
        </r>
      </text>
    </comment>
    <comment ref="I41" authorId="0">
      <text>
        <r>
          <rPr>
            <sz val="8"/>
            <rFont val="Tahoma"/>
            <family val="2"/>
          </rPr>
          <t>The sum of central and local rates are deductible in the base, e.g (8.5+30)/(1+0.085+30)=27.8
The rate is 27.039 without church tax</t>
        </r>
      </text>
    </comment>
  </commentList>
</comments>
</file>

<file path=xl/comments3.xml><?xml version="1.0" encoding="utf-8"?>
<comments xmlns="http://schemas.openxmlformats.org/spreadsheetml/2006/main">
  <authors>
    <author>Pedersen_U</author>
    <author>ypoik</author>
    <author>cebreiro_a</author>
    <author>estv-relis</author>
  </authors>
  <commentList>
    <comment ref="C20" authorId="0">
      <text>
        <r>
          <rPr>
            <sz val="8"/>
            <rFont val="Tahoma"/>
            <family val="2"/>
          </rPr>
          <t>The standard corporate income tax rate is 33.33%. It is increased by a 10% surcharge (</t>
        </r>
        <r>
          <rPr>
            <i/>
            <sz val="8"/>
            <rFont val="Tahoma"/>
            <family val="2"/>
          </rPr>
          <t>Contribution Additionnelle sur les Bénéfices</t>
        </r>
        <r>
          <rPr>
            <sz val="8"/>
            <rFont val="Tahoma"/>
            <family val="2"/>
          </rPr>
          <t>), resulting in an effective tax rate of 36.66%. In addition, there is an additional surcharge of 15% (</t>
        </r>
        <r>
          <rPr>
            <i/>
            <sz val="8"/>
            <rFont val="Tahoma"/>
            <family val="2"/>
          </rPr>
          <t>Contribution Additionnelle Temporaire sur les Bénéfices</t>
        </r>
        <r>
          <rPr>
            <sz val="8"/>
            <rFont val="Tahoma"/>
            <family val="2"/>
          </rPr>
          <t xml:space="preserve">) for companies with a turnover of at least EUR 7,630,000, resulting in an effective tax rate of 41.66%. </t>
        </r>
      </text>
    </comment>
    <comment ref="A22" authorId="1">
      <text>
        <r>
          <rPr>
            <b/>
            <sz val="8"/>
            <rFont val="Tahoma"/>
            <family val="2"/>
          </rPr>
          <t>ypoik:</t>
        </r>
        <r>
          <rPr>
            <sz val="8"/>
            <rFont val="Tahoma"/>
            <family val="2"/>
          </rPr>
          <t xml:space="preserve">
The mentioned rate applies to listed SA's, non-listed ones with nominal shares and to all Ltd's. Non-listed SA's with joint-stock shares are taxed at a rate of 40%.</t>
        </r>
      </text>
    </comment>
    <comment ref="G28" authorId="2">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2">
      <text>
        <r>
          <rPr>
            <b/>
            <sz val="8"/>
            <rFont val="Tahoma"/>
            <family val="2"/>
          </rPr>
          <t>cebreiro_a:</t>
        </r>
        <r>
          <rPr>
            <sz val="8"/>
            <rFont val="Tahoma"/>
            <family val="2"/>
          </rPr>
          <t xml:space="preserve">
surtax rate not available</t>
        </r>
      </text>
    </comment>
    <comment ref="E41" authorId="3">
      <text>
        <r>
          <rPr>
            <sz val="8"/>
            <rFont val="Tahoma"/>
            <family val="2"/>
          </rPr>
          <t>The sum of central and local rates are deductible in the base, e.g 9.8/(1+0.098+0.30)=7.01
The rate is 7.083 without church tax.</t>
        </r>
      </text>
    </comment>
    <comment ref="G41" authorId="3">
      <text>
        <r>
          <rPr>
            <sz val="8"/>
            <rFont val="Tahoma"/>
            <family val="2"/>
          </rPr>
          <t>The sum of central and local rates are deductible in the base, e.g 30/(1+0.098+0.3)=21.46
The rate is 20.642 without church tax</t>
        </r>
      </text>
    </comment>
    <comment ref="I41" authorId="0">
      <text>
        <r>
          <rPr>
            <sz val="8"/>
            <rFont val="Tahoma"/>
            <family val="2"/>
          </rPr>
          <t>The sum of central and local rates are deductible in the base, e.g (9.8+30)/(1+0.098+30)=28.47
The rate is 27.725 without church tax</t>
        </r>
      </text>
    </comment>
  </commentList>
</comments>
</file>

<file path=xl/comments4.xml><?xml version="1.0" encoding="utf-8"?>
<comments xmlns="http://schemas.openxmlformats.org/spreadsheetml/2006/main">
  <authors>
    <author>Pedersen_U</author>
    <author>ypoik</author>
    <author>cebreiro_a</author>
    <author>estv-relis</author>
  </authors>
  <commentList>
    <comment ref="C20" authorId="0">
      <text>
        <r>
          <rPr>
            <sz val="8"/>
            <rFont val="Tahoma"/>
            <family val="2"/>
          </rPr>
          <t>The standard corporate income tax rate is 33.33%. It is increased by a 10% surcharge (</t>
        </r>
        <r>
          <rPr>
            <i/>
            <sz val="8"/>
            <rFont val="Tahoma"/>
            <family val="2"/>
          </rPr>
          <t>Contribution Additionnelle sur les Bénéfices</t>
        </r>
        <r>
          <rPr>
            <sz val="8"/>
            <rFont val="Tahoma"/>
            <family val="2"/>
          </rPr>
          <t>), resulting in an effective tax rate of 36.66%.</t>
        </r>
      </text>
    </comment>
    <comment ref="A22" authorId="1">
      <text>
        <r>
          <rPr>
            <b/>
            <sz val="8"/>
            <rFont val="Tahoma"/>
            <family val="2"/>
          </rPr>
          <t>ypoik:</t>
        </r>
        <r>
          <rPr>
            <sz val="8"/>
            <rFont val="Tahoma"/>
            <family val="2"/>
          </rPr>
          <t xml:space="preserve">
The mentioned rate applies to listed SA's, non-listed ones with nominal shares and to all Ltd's. Non-listed SA's with joint-stock shares are taxed at a rate of 40%.</t>
        </r>
      </text>
    </comment>
    <comment ref="G28" authorId="2">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2">
      <text>
        <r>
          <rPr>
            <b/>
            <sz val="8"/>
            <rFont val="Tahoma"/>
            <family val="2"/>
          </rPr>
          <t>cebreiro_a:</t>
        </r>
        <r>
          <rPr>
            <sz val="8"/>
            <rFont val="Tahoma"/>
            <family val="2"/>
          </rPr>
          <t xml:space="preserve">
surtax rate not available</t>
        </r>
      </text>
    </comment>
    <comment ref="E41" authorId="3">
      <text>
        <r>
          <rPr>
            <sz val="8"/>
            <rFont val="Tahoma"/>
            <family val="2"/>
          </rPr>
          <t>The sum of central and local rates are deductible in the base, e.g 9.8/(1+0.098+0.30)=7.01
The rate is 7.083 without church tax.</t>
        </r>
      </text>
    </comment>
    <comment ref="G41" authorId="3">
      <text>
        <r>
          <rPr>
            <sz val="8"/>
            <rFont val="Tahoma"/>
            <family val="2"/>
          </rPr>
          <t>The sum of central and local rates are deductible in the base, e.g 30/(1+0.098+0.3)=21.46
The rate is 20.642 without church tax</t>
        </r>
      </text>
    </comment>
    <comment ref="I41" authorId="0">
      <text>
        <r>
          <rPr>
            <sz val="8"/>
            <rFont val="Tahoma"/>
            <family val="2"/>
          </rPr>
          <t>The sum of central and local rates are deductible in the base, e.g (9.8+30)/(1+0.098+30)=28.47
The rate is 27.725 without church tax</t>
        </r>
      </text>
    </comment>
  </commentList>
</comments>
</file>

<file path=xl/comments5.xml><?xml version="1.0" encoding="utf-8"?>
<comments xmlns="http://schemas.openxmlformats.org/spreadsheetml/2006/main">
  <authors>
    <author>Duguay, St?phane</author>
    <author>Pedersen_U</author>
    <author>ypoik</author>
    <author>cebreiro_a</author>
    <author>estv-relis</author>
  </authors>
  <commentList>
    <comment ref="C16" authorId="0">
      <text>
        <r>
          <rPr>
            <sz val="10"/>
            <rFont val="Tahoma"/>
            <family val="2"/>
          </rPr>
          <t xml:space="preserve">The surtax has passed from 0.84% to 1.12% on february 27 
</t>
        </r>
      </text>
    </comment>
    <comment ref="C20" authorId="1">
      <text>
        <r>
          <rPr>
            <sz val="8"/>
            <rFont val="Tahoma"/>
            <family val="2"/>
          </rPr>
          <t>The standard corporate income tax rate is 33.33%. It is increased by a 10% surcharge (</t>
        </r>
        <r>
          <rPr>
            <i/>
            <sz val="8"/>
            <rFont val="Tahoma"/>
            <family val="2"/>
          </rPr>
          <t>Contribution Additionnelle sur les Bénéfices</t>
        </r>
        <r>
          <rPr>
            <sz val="8"/>
            <rFont val="Tahoma"/>
            <family val="2"/>
          </rPr>
          <t>), resulting in an effective tax rate of 36.66%.</t>
        </r>
      </text>
    </comment>
    <comment ref="A22" authorId="2">
      <text>
        <r>
          <rPr>
            <b/>
            <sz val="8"/>
            <rFont val="Tahoma"/>
            <family val="2"/>
          </rPr>
          <t>ypoik:</t>
        </r>
        <r>
          <rPr>
            <sz val="8"/>
            <rFont val="Tahoma"/>
            <family val="2"/>
          </rPr>
          <t xml:space="preserve">
The mentioned rate applies to listed SA's, non-listed ones with nominal shares and to all Ltd's. Non-listed SA's with joint-stock shares are taxed at a rate of 40%.</t>
        </r>
      </text>
    </comment>
    <comment ref="G28" authorId="3">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3">
      <text>
        <r>
          <rPr>
            <b/>
            <sz val="8"/>
            <rFont val="Tahoma"/>
            <family val="2"/>
          </rPr>
          <t>cebreiro_a:</t>
        </r>
        <r>
          <rPr>
            <sz val="8"/>
            <rFont val="Tahoma"/>
            <family val="2"/>
          </rPr>
          <t xml:space="preserve">
surtax rate not available</t>
        </r>
      </text>
    </comment>
    <comment ref="E41" authorId="4">
      <text>
        <r>
          <rPr>
            <sz val="8"/>
            <rFont val="Tahoma"/>
            <family val="2"/>
          </rPr>
          <t>The sum of central and local rates are deductible in the base, e.g 9.8/(1+0.098+0.30)=7.01
The rate is 7.083 without church tax.</t>
        </r>
      </text>
    </comment>
    <comment ref="G41" authorId="4">
      <text>
        <r>
          <rPr>
            <sz val="8"/>
            <rFont val="Tahoma"/>
            <family val="2"/>
          </rPr>
          <t>The sum of central and local rates are deductible in the base, e.g 30/(1+0.098+0.3)=21.46
The rate is 20.642 without church tax</t>
        </r>
      </text>
    </comment>
    <comment ref="I41" authorId="1">
      <text>
        <r>
          <rPr>
            <sz val="8"/>
            <rFont val="Tahoma"/>
            <family val="2"/>
          </rPr>
          <t>The sum of central and local rates are deductible in the base, e.g (9.8+30)/(1+0.098+30)=28.47
The rate is 27.725 without church tax</t>
        </r>
      </text>
    </comment>
  </commentList>
</comments>
</file>

<file path=xl/comments6.xml><?xml version="1.0" encoding="utf-8"?>
<comments xmlns="http://schemas.openxmlformats.org/spreadsheetml/2006/main">
  <authors>
    <author>ahn_t</author>
    <author>ypoik</author>
    <author>cebreiro_a</author>
    <author>estv-relis</author>
    <author>Pedersen_U</author>
  </authors>
  <commentList>
    <comment ref="C20" authorId="0">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2" authorId="1">
      <text>
        <r>
          <rPr>
            <b/>
            <sz val="8"/>
            <rFont val="Tahoma"/>
            <family val="2"/>
          </rPr>
          <t>ypoik:</t>
        </r>
        <r>
          <rPr>
            <sz val="8"/>
            <rFont val="Tahoma"/>
            <family val="2"/>
          </rPr>
          <t xml:space="preserve">
The mentioned rate applies to all SA's with listed and non-listed shares and to all Ltd's. The tax rate for SA's with non-listed shares increases to 40% beginning 30/6/94.</t>
        </r>
      </text>
    </comment>
    <comment ref="G28" authorId="2">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2">
      <text>
        <r>
          <rPr>
            <b/>
            <sz val="8"/>
            <rFont val="Tahoma"/>
            <family val="2"/>
          </rPr>
          <t>cebreiro_a:</t>
        </r>
        <r>
          <rPr>
            <sz val="8"/>
            <rFont val="Tahoma"/>
            <family val="2"/>
          </rPr>
          <t xml:space="preserve">
surtax rate not available</t>
        </r>
      </text>
    </comment>
    <comment ref="E41" authorId="3">
      <text>
        <r>
          <rPr>
            <sz val="8"/>
            <rFont val="Tahoma"/>
            <family val="2"/>
          </rPr>
          <t>The sum of central and local rates are deductible in the base, e.g 9.8/(1+0.098+0.30)=7.01
The rate is 7.083 without church tax.</t>
        </r>
      </text>
    </comment>
    <comment ref="G41" authorId="3">
      <text>
        <r>
          <rPr>
            <sz val="8"/>
            <rFont val="Tahoma"/>
            <family val="2"/>
          </rPr>
          <t>The sum of central and local rates are deductible in the base, e.g 30/(1+0.098+0.3)=21.46
The rate is 20.642 without church tax</t>
        </r>
      </text>
    </comment>
    <comment ref="I41" authorId="4">
      <text>
        <r>
          <rPr>
            <sz val="8"/>
            <rFont val="Tahoma"/>
            <family val="2"/>
          </rPr>
          <t>The sum of central and local rates are deductible in the base, e.g (9.8+30)/(1+0.098+30)=28.47
The rate is 27.725 without church tax</t>
        </r>
      </text>
    </comment>
  </commentList>
</comments>
</file>

<file path=xl/comments7.xml><?xml version="1.0" encoding="utf-8"?>
<comments xmlns="http://schemas.openxmlformats.org/spreadsheetml/2006/main">
  <authors>
    <author>ypoik</author>
    <author>cebreiro_a</author>
    <author>estv-relis</author>
    <author>Pedersen_U</author>
  </authors>
  <commentList>
    <comment ref="A22" authorId="0">
      <text>
        <r>
          <rPr>
            <b/>
            <sz val="8"/>
            <rFont val="Tahoma"/>
            <family val="2"/>
          </rPr>
          <t>ypoik:</t>
        </r>
        <r>
          <rPr>
            <sz val="8"/>
            <rFont val="Tahoma"/>
            <family val="2"/>
          </rPr>
          <t xml:space="preserve">
The mentioned rate applies to all SA's with listed and non-listed shares and to all Ltd's.
</t>
        </r>
      </text>
    </comment>
    <comment ref="G28" authorId="1">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1">
      <text>
        <r>
          <rPr>
            <b/>
            <sz val="8"/>
            <rFont val="Tahoma"/>
            <family val="2"/>
          </rPr>
          <t>cebreiro_a:</t>
        </r>
        <r>
          <rPr>
            <sz val="8"/>
            <rFont val="Tahoma"/>
            <family val="2"/>
          </rPr>
          <t xml:space="preserve">
surtax rate not available</t>
        </r>
      </text>
    </comment>
    <comment ref="E41" authorId="2">
      <text>
        <r>
          <rPr>
            <sz val="8"/>
            <rFont val="Tahoma"/>
            <family val="2"/>
          </rPr>
          <t>The sum of central and local rates are deductible in the base, e.g 9.8/(1+0.098+0.30)=7.01
The rate is 7.083 without church tax.</t>
        </r>
      </text>
    </comment>
    <comment ref="G41" authorId="2">
      <text>
        <r>
          <rPr>
            <sz val="8"/>
            <rFont val="Tahoma"/>
            <family val="2"/>
          </rPr>
          <t>The sum of central and local rates are deductible in the base, e.g 30/(1+0.098+0.3)=21.46
The rate is 20.642 without church tax</t>
        </r>
      </text>
    </comment>
    <comment ref="I41" authorId="3">
      <text>
        <r>
          <rPr>
            <sz val="8"/>
            <rFont val="Tahoma"/>
            <family val="2"/>
          </rPr>
          <t>The sum of central and local rates are deductible in the base, e.g (9.8+30)/(1+0.098+30)=28.47
The rate is 27.725 without church tax</t>
        </r>
      </text>
    </comment>
  </commentList>
</comments>
</file>

<file path=xl/comments8.xml><?xml version="1.0" encoding="utf-8"?>
<comments xmlns="http://schemas.openxmlformats.org/spreadsheetml/2006/main">
  <authors>
    <author>ypoik</author>
    <author>cebreiro_a</author>
    <author>estv-relis</author>
    <author>Pedersen_U</author>
  </authors>
  <commentList>
    <comment ref="A22" authorId="0">
      <text>
        <r>
          <rPr>
            <b/>
            <sz val="8"/>
            <rFont val="Tahoma"/>
            <family val="2"/>
          </rPr>
          <t>ypoik:</t>
        </r>
        <r>
          <rPr>
            <sz val="8"/>
            <rFont val="Tahoma"/>
            <family val="2"/>
          </rPr>
          <t xml:space="preserve">
The rate applies to all SA's except those operating in the industrial, extractive, quarrying and small industry sector for which the rate is limited to 40% (non-listed) and 35% (listed).</t>
        </r>
      </text>
    </comment>
    <comment ref="G28" authorId="1">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1">
      <text>
        <r>
          <rPr>
            <b/>
            <sz val="8"/>
            <rFont val="Tahoma"/>
            <family val="2"/>
          </rPr>
          <t>cebreiro_a:</t>
        </r>
        <r>
          <rPr>
            <sz val="8"/>
            <rFont val="Tahoma"/>
            <family val="2"/>
          </rPr>
          <t xml:space="preserve">
surtax rate not available</t>
        </r>
      </text>
    </comment>
    <comment ref="E41" authorId="2">
      <text>
        <r>
          <rPr>
            <sz val="8"/>
            <rFont val="Tahoma"/>
            <family val="2"/>
          </rPr>
          <t>The sum of central and local rates are deductible in the base, e.g 9.8/(1+0.098+0.2915)=7.05
The rate is 7.126 without church tax.</t>
        </r>
      </text>
    </comment>
    <comment ref="G41" authorId="2">
      <text>
        <r>
          <rPr>
            <sz val="8"/>
            <rFont val="Tahoma"/>
            <family val="2"/>
          </rPr>
          <t>The sum of central and local rates are deductible in the base, e.g 30/(1+0.098+0.2915)=20.98
The rate is 20.157 without church tax</t>
        </r>
      </text>
    </comment>
    <comment ref="I41" authorId="3">
      <text>
        <r>
          <rPr>
            <sz val="8"/>
            <rFont val="Tahoma"/>
            <family val="2"/>
          </rPr>
          <t>The sum of central and local rates are deductible in the base, e.g (9.8+29.15)/(1+0.098+29.15)=28.03
The rate is 27.283 without church tax</t>
        </r>
      </text>
    </comment>
  </commentList>
</comments>
</file>

<file path=xl/comments9.xml><?xml version="1.0" encoding="utf-8"?>
<comments xmlns="http://schemas.openxmlformats.org/spreadsheetml/2006/main">
  <authors>
    <author>cebreiro_a</author>
    <author>Pedersen_U</author>
    <author>estv-relis</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34%. It is increased (by a surcharge) up to 42% on distributed profits.</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sum of central and local rates are deductible in the base, e.g 9.8/(1+0.098+0.2855)=7.08
The rate is 7.157 without church tax.</t>
        </r>
      </text>
    </comment>
    <comment ref="G41" authorId="2">
      <text>
        <r>
          <rPr>
            <sz val="8"/>
            <rFont val="Tahoma"/>
            <family val="2"/>
          </rPr>
          <t>The sum of central and local rates are deductible in the base, e.g 30/(1+0.098+0.2855)=20.64
The rate is 19.807 without church tax</t>
        </r>
      </text>
    </comment>
    <comment ref="I41" authorId="1">
      <text>
        <r>
          <rPr>
            <sz val="8"/>
            <rFont val="Tahoma"/>
            <family val="2"/>
          </rPr>
          <t>The sum of central and local rates are deductible in the base, e.g (9.8+28.55)/(1+0.098+28.55)=27.72
The rate is 26.965 without church tax</t>
        </r>
      </text>
    </comment>
    <comment ref="A22" authorId="3">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sharedStrings.xml><?xml version="1.0" encoding="utf-8"?>
<sst xmlns="http://schemas.openxmlformats.org/spreadsheetml/2006/main" count="2449" uniqueCount="127">
  <si>
    <r>
      <t xml:space="preserve">Central government corporate income tax rate </t>
    </r>
    <r>
      <rPr>
        <b/>
        <vertAlign val="superscript"/>
        <sz val="10"/>
        <rFont val="Arial"/>
        <family val="2"/>
      </rPr>
      <t>2</t>
    </r>
  </si>
  <si>
    <r>
      <t xml:space="preserve">Adjusted central government corporate income tax rate </t>
    </r>
    <r>
      <rPr>
        <b/>
        <vertAlign val="superscript"/>
        <sz val="10"/>
        <rFont val="Arial"/>
        <family val="2"/>
      </rPr>
      <t xml:space="preserve">3 </t>
    </r>
  </si>
  <si>
    <r>
      <t xml:space="preserve">Sub-central government corporate income tax rate </t>
    </r>
    <r>
      <rPr>
        <b/>
        <vertAlign val="superscript"/>
        <sz val="10"/>
        <rFont val="Arial"/>
        <family val="2"/>
      </rPr>
      <t>4</t>
    </r>
  </si>
  <si>
    <r>
      <t>Combined corporate income tax rate</t>
    </r>
    <r>
      <rPr>
        <b/>
        <vertAlign val="superscript"/>
        <sz val="10"/>
        <rFont val="Arial"/>
        <family val="2"/>
      </rPr>
      <t xml:space="preserve"> 5</t>
    </r>
  </si>
  <si>
    <r>
      <t xml:space="preserve">Targeted corporate tax rates  </t>
    </r>
    <r>
      <rPr>
        <b/>
        <vertAlign val="superscript"/>
        <sz val="10"/>
        <rFont val="Arial"/>
        <family val="2"/>
      </rPr>
      <t>6</t>
    </r>
  </si>
  <si>
    <t>Country</t>
  </si>
  <si>
    <t>Y</t>
  </si>
  <si>
    <t>Austria</t>
  </si>
  <si>
    <t>N</t>
  </si>
  <si>
    <t>Belgium</t>
  </si>
  <si>
    <t>Canada</t>
  </si>
  <si>
    <t>Czech Republic</t>
  </si>
  <si>
    <t>Denmark</t>
  </si>
  <si>
    <t>Finland</t>
  </si>
  <si>
    <t xml:space="preserve">Iceland </t>
  </si>
  <si>
    <t>Ireland</t>
  </si>
  <si>
    <t>Japan</t>
  </si>
  <si>
    <t>Korea</t>
  </si>
  <si>
    <t>Luxembourg</t>
  </si>
  <si>
    <t xml:space="preserve">Mexico </t>
  </si>
  <si>
    <t xml:space="preserve">Netherlands </t>
  </si>
  <si>
    <t>Norway</t>
  </si>
  <si>
    <t>Portugal</t>
  </si>
  <si>
    <t>Slovak Republic</t>
  </si>
  <si>
    <t>Spain</t>
  </si>
  <si>
    <t xml:space="preserve">Sweden    </t>
  </si>
  <si>
    <t>Turkey</t>
  </si>
  <si>
    <t>40.2 (39.0)</t>
  </si>
  <si>
    <t>Greece</t>
  </si>
  <si>
    <t>n.a.</t>
  </si>
  <si>
    <r>
      <t>Table II.1. Corporate income tax rate</t>
    </r>
    <r>
      <rPr>
        <b/>
        <vertAlign val="superscript"/>
        <sz val="10"/>
        <color indexed="12"/>
        <rFont val="Arial"/>
        <family val="2"/>
      </rPr>
      <t xml:space="preserve"> 1</t>
    </r>
  </si>
  <si>
    <t>PART II. Taxation of Corporate and Capital Income (1999)</t>
  </si>
  <si>
    <t/>
  </si>
  <si>
    <t>-</t>
  </si>
  <si>
    <t>40,0 (33,33)</t>
  </si>
  <si>
    <t>42,2 (40,0)</t>
  </si>
  <si>
    <t>5.0 / 12.3 / 9.6</t>
  </si>
  <si>
    <t>(30.0)</t>
  </si>
  <si>
    <t>PART II. Taxation of Corporate and Capital Income (1998)</t>
  </si>
  <si>
    <t>41,66 (33,33)</t>
  </si>
  <si>
    <t>47,475 (45,0)</t>
  </si>
  <si>
    <t>5.0 / 12.3 / 11.0</t>
  </si>
  <si>
    <t>PART II. Taxation of Corporate and Capital Income (1997)</t>
  </si>
  <si>
    <t>48,375 (45,0)</t>
  </si>
  <si>
    <t>53,2 (37)</t>
  </si>
  <si>
    <t>5.0 / 12.3 / 12.0</t>
  </si>
  <si>
    <t>(32.0)</t>
  </si>
  <si>
    <t>PART II. Taxation of Corporate and Capital Income (1996)</t>
  </si>
  <si>
    <t>36,66 (33,33)</t>
  </si>
  <si>
    <t>(33.0)</t>
  </si>
  <si>
    <t>PART II. Taxation of Corporate and Capital Income (1995)</t>
  </si>
  <si>
    <t>PART II. Taxation of Corporate and Capital Income (1994)</t>
  </si>
  <si>
    <t>45,0</t>
  </si>
  <si>
    <t>PART II. Taxation of Corporate and Capital Income (1993)</t>
  </si>
  <si>
    <t>50,0</t>
  </si>
  <si>
    <t>52,2 (36)</t>
  </si>
  <si>
    <t>PART II. Taxation of Corporate and Capital Income (1992)</t>
  </si>
  <si>
    <t>51,875 (50,0)</t>
  </si>
  <si>
    <t>46 -- 35</t>
  </si>
  <si>
    <t>PART II. Taxation of Corporate and Capital Income (1991)</t>
  </si>
  <si>
    <t>42,0 (34,0)</t>
  </si>
  <si>
    <t>Poland</t>
  </si>
  <si>
    <t>PART II. Taxation of Corporate and Capital Income (1990)</t>
  </si>
  <si>
    <t>42,0 (37,0)</t>
  </si>
  <si>
    <t>(34.0)</t>
  </si>
  <si>
    <t>PART II. Taxation of Corporate and Capital Income (1989)</t>
  </si>
  <si>
    <t>42,0 (39,0)</t>
  </si>
  <si>
    <t>56,0</t>
  </si>
  <si>
    <t>PART II. Taxation of Corporate and Capital Income (1988)</t>
  </si>
  <si>
    <t>(36.0)</t>
  </si>
  <si>
    <t>45 (37.50)</t>
  </si>
  <si>
    <t>44.58 (37.50)</t>
  </si>
  <si>
    <t>3.5</t>
  </si>
  <si>
    <t>48.08</t>
  </si>
  <si>
    <t>PART II. Taxation of Corporate and Capital Income (1987)</t>
  </si>
  <si>
    <t>(38.0)</t>
  </si>
  <si>
    <t>PART II. Taxation of Corporate and Capital Income (1986)</t>
  </si>
  <si>
    <t>(40.0)</t>
  </si>
  <si>
    <t>47.20 (40.00)</t>
  </si>
  <si>
    <t>46.78 (40.00)</t>
  </si>
  <si>
    <t>PART II. Taxation of Corporate and Capital Income (1985)</t>
  </si>
  <si>
    <t>51.60 (45.00)</t>
  </si>
  <si>
    <t>51.12 (45.00)</t>
  </si>
  <si>
    <t>PART II. Taxation of Corporate and Capital Income (1984)</t>
  </si>
  <si>
    <t>PART II. Taxation of Corporate and Capital Income (1983)</t>
  </si>
  <si>
    <t>55.12</t>
  </si>
  <si>
    <t>PART II. Taxation of Corporate and Capital Income (1982)</t>
  </si>
  <si>
    <t>46,2 (30)</t>
  </si>
  <si>
    <t>46.72 (40.00)</t>
  </si>
  <si>
    <t>PART II. Taxation of Corporate and Capital Income (1981)</t>
  </si>
  <si>
    <t>40 (25)</t>
  </si>
  <si>
    <t>46.96 (40.00)</t>
  </si>
  <si>
    <t>48.96</t>
  </si>
  <si>
    <t>29.12 (28.0)</t>
  </si>
  <si>
    <t>28.84 (28.0)</t>
  </si>
  <si>
    <t>36.05 (35.0)</t>
  </si>
  <si>
    <t>37.8 (36.0)</t>
  </si>
  <si>
    <t>36.0 (36.0)</t>
  </si>
  <si>
    <t>36.9 (36.0)</t>
  </si>
  <si>
    <t>Hungary</t>
  </si>
  <si>
    <t>Mexico</t>
  </si>
  <si>
    <t>Australia*</t>
  </si>
  <si>
    <t>Austria*</t>
  </si>
  <si>
    <t>France*</t>
  </si>
  <si>
    <t>Germany*</t>
  </si>
  <si>
    <t>Italy*</t>
  </si>
  <si>
    <t>Mexico*</t>
  </si>
  <si>
    <t>New Zealand*</t>
  </si>
  <si>
    <t xml:space="preserve">Sweden*    </t>
  </si>
  <si>
    <t>Switzerland*</t>
  </si>
  <si>
    <t>United Kingdom*</t>
  </si>
  <si>
    <t>United States*</t>
  </si>
  <si>
    <t>Hungary*</t>
  </si>
  <si>
    <t>Greece*</t>
  </si>
  <si>
    <r>
      <t>United Kingdom</t>
    </r>
    <r>
      <rPr>
        <b/>
        <vertAlign val="superscript"/>
        <sz val="10"/>
        <rFont val="Arial"/>
        <family val="2"/>
      </rPr>
      <t>*</t>
    </r>
  </si>
  <si>
    <r>
      <t>Australia</t>
    </r>
    <r>
      <rPr>
        <b/>
        <vertAlign val="superscript"/>
        <sz val="10"/>
        <rFont val="Arial"/>
        <family val="2"/>
      </rPr>
      <t>*</t>
    </r>
  </si>
  <si>
    <r>
      <t>Austria</t>
    </r>
    <r>
      <rPr>
        <b/>
        <vertAlign val="superscript"/>
        <sz val="10"/>
        <rFont val="Arial"/>
        <family val="2"/>
      </rPr>
      <t>*</t>
    </r>
  </si>
  <si>
    <r>
      <t>France</t>
    </r>
    <r>
      <rPr>
        <b/>
        <vertAlign val="superscript"/>
        <sz val="10"/>
        <rFont val="Arial"/>
        <family val="2"/>
      </rPr>
      <t>*</t>
    </r>
  </si>
  <si>
    <r>
      <t>Germany</t>
    </r>
    <r>
      <rPr>
        <b/>
        <vertAlign val="superscript"/>
        <sz val="10"/>
        <rFont val="Arial"/>
        <family val="2"/>
      </rPr>
      <t>*</t>
    </r>
  </si>
  <si>
    <r>
      <t>Hungary</t>
    </r>
    <r>
      <rPr>
        <b/>
        <vertAlign val="superscript"/>
        <sz val="10"/>
        <rFont val="Arial"/>
        <family val="2"/>
      </rPr>
      <t>*</t>
    </r>
  </si>
  <si>
    <r>
      <t>Italy</t>
    </r>
    <r>
      <rPr>
        <b/>
        <vertAlign val="superscript"/>
        <sz val="10"/>
        <rFont val="Arial"/>
        <family val="2"/>
      </rPr>
      <t>*</t>
    </r>
  </si>
  <si>
    <r>
      <t>New Zealand</t>
    </r>
    <r>
      <rPr>
        <b/>
        <vertAlign val="superscript"/>
        <sz val="10"/>
        <rFont val="Arial"/>
        <family val="2"/>
      </rPr>
      <t>*</t>
    </r>
  </si>
  <si>
    <r>
      <t>Switzerland</t>
    </r>
    <r>
      <rPr>
        <b/>
        <vertAlign val="superscript"/>
        <sz val="10"/>
        <rFont val="Arial"/>
        <family val="2"/>
      </rPr>
      <t>*</t>
    </r>
  </si>
  <si>
    <r>
      <t>United States</t>
    </r>
    <r>
      <rPr>
        <b/>
        <vertAlign val="superscript"/>
        <sz val="10"/>
        <rFont val="Arial"/>
        <family val="2"/>
      </rPr>
      <t>*</t>
    </r>
  </si>
  <si>
    <r>
      <t>Sweden</t>
    </r>
    <r>
      <rPr>
        <b/>
        <vertAlign val="superscript"/>
        <sz val="10"/>
        <rFont val="Arial"/>
        <family val="2"/>
      </rPr>
      <t>*</t>
    </r>
    <r>
      <rPr>
        <b/>
        <sz val="10"/>
        <rFont val="Arial"/>
        <family val="2"/>
      </rPr>
      <t xml:space="preserve">   </t>
    </r>
  </si>
  <si>
    <t>Israel</t>
  </si>
  <si>
    <t>Latvia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</si>
</sst>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00000"/>
    <numFmt numFmtId="175" formatCode="0.00000000"/>
    <numFmt numFmtId="176" formatCode="0.0000000"/>
    <numFmt numFmtId="177" formatCode="0.000000"/>
    <numFmt numFmtId="178" formatCode="0.0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
    <numFmt numFmtId="186" formatCode="[$-809]dd\ mmmm\ yyyy"/>
  </numFmts>
  <fonts count="53">
    <font>
      <sz val="10"/>
      <name val="Arial"/>
      <family val="0"/>
    </font>
    <font>
      <b/>
      <sz val="10"/>
      <name val="Arial"/>
      <family val="2"/>
    </font>
    <font>
      <b/>
      <sz val="10"/>
      <color indexed="57"/>
      <name val="Arial"/>
      <family val="2"/>
    </font>
    <font>
      <b/>
      <sz val="10"/>
      <color indexed="12"/>
      <name val="Arial"/>
      <family val="2"/>
    </font>
    <font>
      <b/>
      <vertAlign val="superscript"/>
      <sz val="10"/>
      <color indexed="12"/>
      <name val="Arial"/>
      <family val="2"/>
    </font>
    <font>
      <b/>
      <vertAlign val="superscript"/>
      <sz val="10"/>
      <name val="Arial"/>
      <family val="2"/>
    </font>
    <font>
      <u val="single"/>
      <sz val="7.5"/>
      <color indexed="12"/>
      <name val="Arial"/>
      <family val="2"/>
    </font>
    <font>
      <u val="single"/>
      <sz val="7.5"/>
      <color indexed="36"/>
      <name val="Arial"/>
      <family val="2"/>
    </font>
    <font>
      <sz val="8"/>
      <name val="Tahoma"/>
      <family val="2"/>
    </font>
    <font>
      <b/>
      <sz val="10"/>
      <color indexed="8"/>
      <name val="Arial"/>
      <family val="2"/>
    </font>
    <font>
      <sz val="10"/>
      <color indexed="8"/>
      <name val="Arial"/>
      <family val="2"/>
    </font>
    <font>
      <i/>
      <sz val="8"/>
      <name val="Tahoma"/>
      <family val="2"/>
    </font>
    <font>
      <b/>
      <sz val="8"/>
      <name val="Tahoma"/>
      <family val="2"/>
    </font>
    <font>
      <sz val="10"/>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0"/>
      <color indexed="8"/>
      <name val="Arial"/>
      <family val="0"/>
    </font>
    <font>
      <b/>
      <sz val="11"/>
      <color indexed="8"/>
      <name val="Calibri"/>
      <family val="0"/>
    </font>
    <font>
      <sz val="11"/>
      <color indexed="8"/>
      <name val="Calibri"/>
      <family val="0"/>
    </font>
    <font>
      <i/>
      <sz val="11"/>
      <color indexed="8"/>
      <name val="Calibri"/>
      <family val="0"/>
    </font>
    <font>
      <sz val="10"/>
      <color indexed="8"/>
      <name val="Calibri"/>
      <family val="0"/>
    </font>
    <font>
      <b/>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1" fillId="0" borderId="0" applyFont="0">
      <alignment horizontal="center"/>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2">
    <xf numFmtId="0" fontId="0" fillId="0" borderId="0" xfId="0" applyAlignment="1">
      <alignment/>
    </xf>
    <xf numFmtId="0" fontId="2" fillId="33" borderId="0" xfId="0" applyFont="1" applyFill="1" applyAlignment="1">
      <alignment/>
    </xf>
    <xf numFmtId="0" fontId="0" fillId="33" borderId="0" xfId="0" applyFill="1" applyAlignment="1">
      <alignment/>
    </xf>
    <xf numFmtId="0" fontId="1" fillId="33" borderId="0" xfId="0" applyFont="1" applyFill="1" applyAlignment="1">
      <alignment horizontal="center" wrapText="1"/>
    </xf>
    <xf numFmtId="0" fontId="3" fillId="33" borderId="0" xfId="0" applyFont="1" applyFill="1" applyAlignment="1">
      <alignment/>
    </xf>
    <xf numFmtId="0" fontId="1" fillId="33" borderId="0" xfId="0" applyFont="1" applyFill="1" applyAlignment="1">
      <alignment horizontal="center"/>
    </xf>
    <xf numFmtId="0" fontId="0" fillId="33" borderId="0" xfId="0" applyFont="1" applyFill="1" applyAlignment="1">
      <alignment/>
    </xf>
    <xf numFmtId="0" fontId="1" fillId="33" borderId="0" xfId="0" applyFont="1" applyFill="1" applyBorder="1" applyAlignment="1">
      <alignment horizontal="center"/>
    </xf>
    <xf numFmtId="0" fontId="1" fillId="33" borderId="0" xfId="0" applyFont="1" applyFill="1" applyAlignment="1">
      <alignment/>
    </xf>
    <xf numFmtId="0" fontId="0" fillId="33" borderId="0" xfId="0" applyFont="1" applyFill="1" applyAlignment="1">
      <alignment horizontal="center"/>
    </xf>
    <xf numFmtId="172" fontId="0" fillId="33" borderId="0" xfId="0" applyNumberFormat="1" applyFont="1" applyFill="1" applyAlignment="1">
      <alignment horizontal="center"/>
    </xf>
    <xf numFmtId="0" fontId="0" fillId="33" borderId="0" xfId="0" applyFill="1" applyAlignment="1">
      <alignment horizontal="center"/>
    </xf>
    <xf numFmtId="2" fontId="0" fillId="33" borderId="0" xfId="0" applyNumberFormat="1" applyFont="1" applyFill="1" applyAlignment="1">
      <alignment horizontal="center"/>
    </xf>
    <xf numFmtId="173" fontId="0" fillId="33" borderId="0" xfId="0" applyNumberFormat="1" applyFont="1" applyFill="1" applyAlignment="1">
      <alignment horizontal="center"/>
    </xf>
    <xf numFmtId="1" fontId="0" fillId="33" borderId="0" xfId="0" applyNumberFormat="1" applyFont="1" applyFill="1" applyAlignment="1">
      <alignment horizontal="center"/>
    </xf>
    <xf numFmtId="172" fontId="0" fillId="33" borderId="0" xfId="0" applyNumberFormat="1" applyFont="1" applyFill="1" applyAlignment="1" quotePrefix="1">
      <alignment horizontal="center"/>
    </xf>
    <xf numFmtId="0" fontId="9" fillId="33" borderId="0" xfId="0" applyFont="1" applyFill="1" applyAlignment="1">
      <alignment/>
    </xf>
    <xf numFmtId="0" fontId="10" fillId="33" borderId="0" xfId="0" applyFont="1" applyFill="1" applyAlignment="1">
      <alignment horizontal="center"/>
    </xf>
    <xf numFmtId="0" fontId="10" fillId="33" borderId="0" xfId="0" applyFont="1" applyFill="1" applyAlignment="1">
      <alignment/>
    </xf>
    <xf numFmtId="0" fontId="1" fillId="33" borderId="0" xfId="0" applyFont="1" applyFill="1" applyAlignment="1">
      <alignment horizontal="left"/>
    </xf>
    <xf numFmtId="0" fontId="0" fillId="33" borderId="0" xfId="0" applyFont="1" applyFill="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11" xfId="0" applyFont="1" applyFill="1" applyBorder="1" applyAlignment="1">
      <alignment/>
    </xf>
    <xf numFmtId="0" fontId="0" fillId="33" borderId="11" xfId="0" applyFont="1" applyFill="1" applyBorder="1" applyAlignment="1">
      <alignment/>
    </xf>
    <xf numFmtId="1" fontId="0" fillId="33" borderId="0" xfId="0" applyNumberFormat="1" applyFont="1" applyFill="1" applyAlignment="1">
      <alignment/>
    </xf>
    <xf numFmtId="2" fontId="0" fillId="33" borderId="0" xfId="60" applyNumberFormat="1" applyFont="1" applyFill="1" applyAlignment="1">
      <alignment horizontal="center"/>
    </xf>
    <xf numFmtId="172" fontId="0" fillId="33" borderId="10" xfId="0" applyNumberFormat="1" applyFont="1" applyFill="1" applyBorder="1" applyAlignment="1">
      <alignment horizontal="center"/>
    </xf>
    <xf numFmtId="0" fontId="0" fillId="33" borderId="0" xfId="0" applyNumberFormat="1" applyFont="1" applyFill="1" applyAlignment="1">
      <alignment horizontal="center"/>
    </xf>
    <xf numFmtId="0" fontId="1" fillId="33" borderId="0" xfId="0" applyFont="1" applyFill="1" applyAlignment="1">
      <alignment horizontal="center" wrapText="1"/>
    </xf>
    <xf numFmtId="0" fontId="0" fillId="33" borderId="0" xfId="0" applyFont="1"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Table_center" xfId="61"/>
    <cellStyle name="Title" xfId="62"/>
    <cellStyle name="Total" xfId="63"/>
    <cellStyle name="Warning Text" xfId="64"/>
  </cellStyles>
  <dxfs count="19">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66675</xdr:rowOff>
    </xdr:from>
    <xdr:to>
      <xdr:col>11</xdr:col>
      <xdr:colOff>581025</xdr:colOff>
      <xdr:row>92</xdr:row>
      <xdr:rowOff>47625</xdr:rowOff>
    </xdr:to>
    <xdr:sp>
      <xdr:nvSpPr>
        <xdr:cNvPr id="1" name="Text Box 1"/>
        <xdr:cNvSpPr txBox="1">
          <a:spLocks noChangeArrowheads="1"/>
        </xdr:cNvSpPr>
      </xdr:nvSpPr>
      <xdr:spPr>
        <a:xfrm>
          <a:off x="19050" y="6915150"/>
          <a:ext cx="6457950" cy="742950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46</xdr:row>
      <xdr:rowOff>66675</xdr:rowOff>
    </xdr:from>
    <xdr:to>
      <xdr:col>11</xdr:col>
      <xdr:colOff>581025</xdr:colOff>
      <xdr:row>95</xdr:row>
      <xdr:rowOff>19050</xdr:rowOff>
    </xdr:to>
    <xdr:sp>
      <xdr:nvSpPr>
        <xdr:cNvPr id="2" name="Text Box 2"/>
        <xdr:cNvSpPr txBox="1">
          <a:spLocks noChangeArrowheads="1"/>
        </xdr:cNvSpPr>
      </xdr:nvSpPr>
      <xdr:spPr>
        <a:xfrm>
          <a:off x="19050" y="6915150"/>
          <a:ext cx="6457950" cy="7886700"/>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1999, to be liquidated in 2000. </a:t>
          </a:r>
          <a:r>
            <a:rPr lang="en-US" cap="none" sz="1100" b="0" i="0" u="none" baseline="0">
              <a:solidFill>
                <a:srgbClr val="000000"/>
              </a:solidFill>
              <a:latin typeface="Calibri"/>
              <a:ea typeface="Calibri"/>
              <a:cs typeface="Calibri"/>
            </a:rPr>
            <a:t>The rates include surcharges, but do not include the local business tax (</a:t>
          </a:r>
          <a:r>
            <a:rPr lang="en-US" cap="none" sz="1100" b="0" i="1"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or the turnover based solidarity tax (</a:t>
          </a:r>
          <a:r>
            <a:rPr lang="en-US" cap="none" sz="1100" b="0" i="1" u="none" baseline="0">
              <a:solidFill>
                <a:srgbClr val="000000"/>
              </a:solidFill>
              <a:latin typeface="Calibri"/>
              <a:ea typeface="Calibri"/>
              <a:cs typeface="Calibri"/>
            </a:rPr>
            <a:t>Contribution de Solidarité</a:t>
          </a:r>
          <a:r>
            <a:rPr lang="en-US" cap="none" sz="1100" b="0" i="0" u="none" baseline="0">
              <a:solidFill>
                <a:srgbClr val="000000"/>
              </a:solidFill>
              <a:latin typeface="Calibri"/>
              <a:ea typeface="Calibri"/>
              <a:cs typeface="Calibri"/>
            </a:rPr>
            <a:t>). More information on the surcharges is included as a comment.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these rates do not include the regional business tax (Imposta Regionale sulle Attività Produttive; IRAP). See explanatory notes for more details.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0</xdr:rowOff>
    </xdr:from>
    <xdr:to>
      <xdr:col>11</xdr:col>
      <xdr:colOff>552450</xdr:colOff>
      <xdr:row>99</xdr:row>
      <xdr:rowOff>104775</xdr:rowOff>
    </xdr:to>
    <xdr:sp>
      <xdr:nvSpPr>
        <xdr:cNvPr id="1" name="Text Box 2"/>
        <xdr:cNvSpPr txBox="1">
          <a:spLocks noChangeArrowheads="1"/>
        </xdr:cNvSpPr>
      </xdr:nvSpPr>
      <xdr:spPr>
        <a:xfrm>
          <a:off x="0" y="7010400"/>
          <a:ext cx="6448425" cy="85248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1990, to be liquidated in 1991.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the tax rate for central government income tax is lowered. The profit sharing tax and the special profits tax is unchanged compared to the year 1989. The rules are independent of the size of the company.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11</xdr:col>
      <xdr:colOff>552450</xdr:colOff>
      <xdr:row>98</xdr:row>
      <xdr:rowOff>104775</xdr:rowOff>
    </xdr:to>
    <xdr:sp>
      <xdr:nvSpPr>
        <xdr:cNvPr id="1" name="Text Box 2"/>
        <xdr:cNvSpPr txBox="1">
          <a:spLocks noChangeArrowheads="1"/>
        </xdr:cNvSpPr>
      </xdr:nvSpPr>
      <xdr:spPr>
        <a:xfrm>
          <a:off x="0" y="6848475"/>
          <a:ext cx="6448425" cy="85248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1989, to be liquidated in 1990.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the same rules as for 1984 were applicable with the exception that an additional, temporary, special profits tax was levied for this year until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1990. This special profits tax was levied on the same base and with the same coordination with the central government tax as the profit sharing tax which gave a total gross rate of 35 per cent and an increase of the net overall rate with approximately 4 percentage points. The rules are independent of the size of the company.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11</xdr:col>
      <xdr:colOff>552450</xdr:colOff>
      <xdr:row>98</xdr:row>
      <xdr:rowOff>104775</xdr:rowOff>
    </xdr:to>
    <xdr:sp>
      <xdr:nvSpPr>
        <xdr:cNvPr id="1" name="Text Box 2"/>
        <xdr:cNvSpPr txBox="1">
          <a:spLocks noChangeArrowheads="1"/>
        </xdr:cNvSpPr>
      </xdr:nvSpPr>
      <xdr:spPr>
        <a:xfrm>
          <a:off x="0" y="6848475"/>
          <a:ext cx="6448425" cy="85248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1988, to be liquidated in 1989.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 profit-sharing tax is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11</xdr:col>
      <xdr:colOff>552450</xdr:colOff>
      <xdr:row>98</xdr:row>
      <xdr:rowOff>104775</xdr:rowOff>
    </xdr:to>
    <xdr:sp>
      <xdr:nvSpPr>
        <xdr:cNvPr id="1" name="Text Box 2"/>
        <xdr:cNvSpPr txBox="1">
          <a:spLocks noChangeArrowheads="1"/>
        </xdr:cNvSpPr>
      </xdr:nvSpPr>
      <xdr:spPr>
        <a:xfrm>
          <a:off x="0" y="6848475"/>
          <a:ext cx="6448425" cy="85248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1987, to be liquidated in 1988.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 profit-sharing tax is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11</xdr:col>
      <xdr:colOff>552450</xdr:colOff>
      <xdr:row>100</xdr:row>
      <xdr:rowOff>133350</xdr:rowOff>
    </xdr:to>
    <xdr:sp>
      <xdr:nvSpPr>
        <xdr:cNvPr id="1" name="Text Box 2"/>
        <xdr:cNvSpPr txBox="1">
          <a:spLocks noChangeArrowheads="1"/>
        </xdr:cNvSpPr>
      </xdr:nvSpPr>
      <xdr:spPr>
        <a:xfrm>
          <a:off x="0" y="6848475"/>
          <a:ext cx="6448425" cy="8877300"/>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1986, to be liquidated in 1987.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Mexico</a:t>
          </a:r>
          <a:r>
            <a:rPr lang="en-US" cap="none" sz="1100" b="0" i="0" u="none" baseline="0">
              <a:solidFill>
                <a:srgbClr val="000000"/>
              </a:solidFill>
              <a:latin typeface="Calibri"/>
              <a:ea typeface="Calibri"/>
              <a:cs typeface="Calibri"/>
            </a:rPr>
            <a:t>: f</a:t>
          </a:r>
          <a:r>
            <a:rPr lang="en-US" cap="none" sz="1100" b="0" i="0" u="none" baseline="0">
              <a:solidFill>
                <a:srgbClr val="000000"/>
              </a:solidFill>
              <a:latin typeface="Calibri"/>
              <a:ea typeface="Calibri"/>
              <a:cs typeface="Calibri"/>
            </a:rPr>
            <a:t>rom 1980 to 1986, corporations paid their tax according to a tax table with rates between 5 and 42%.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 profit-sharing tax is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11</xdr:col>
      <xdr:colOff>552450</xdr:colOff>
      <xdr:row>98</xdr:row>
      <xdr:rowOff>104775</xdr:rowOff>
    </xdr:to>
    <xdr:sp>
      <xdr:nvSpPr>
        <xdr:cNvPr id="1" name="Text Box 2"/>
        <xdr:cNvSpPr txBox="1">
          <a:spLocks noChangeArrowheads="1"/>
        </xdr:cNvSpPr>
      </xdr:nvSpPr>
      <xdr:spPr>
        <a:xfrm>
          <a:off x="0" y="6848475"/>
          <a:ext cx="6448425" cy="85248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1985, to be liquidated in 1986.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Mexico</a:t>
          </a:r>
          <a:r>
            <a:rPr lang="en-US" cap="none" sz="1100" b="0" i="0" u="none" baseline="0">
              <a:solidFill>
                <a:srgbClr val="000000"/>
              </a:solidFill>
              <a:latin typeface="Calibri"/>
              <a:ea typeface="Calibri"/>
              <a:cs typeface="Calibri"/>
            </a:rPr>
            <a:t>: f</a:t>
          </a:r>
          <a:r>
            <a:rPr lang="en-US" cap="none" sz="1100" b="0" i="0" u="none" baseline="0">
              <a:solidFill>
                <a:srgbClr val="000000"/>
              </a:solidFill>
              <a:latin typeface="Calibri"/>
              <a:ea typeface="Calibri"/>
              <a:cs typeface="Calibri"/>
            </a:rPr>
            <a:t>rom 1980 to 1986, corporations paid their tax according to a tax table with rates between 5 and 42%.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 profit-sharing tax</a:t>
          </a:r>
          <a:r>
            <a:rPr lang="en-US" cap="none" sz="1100" b="0" i="0" u="none" baseline="0">
              <a:solidFill>
                <a:srgbClr val="000000"/>
              </a:solidFill>
              <a:latin typeface="Calibri"/>
              <a:ea typeface="Calibri"/>
              <a:cs typeface="Calibri"/>
            </a:rPr>
            <a:t> is</a:t>
          </a:r>
          <a:r>
            <a:rPr lang="en-US" cap="none" sz="1100" b="0" i="0" u="none" baseline="0">
              <a:solidFill>
                <a:srgbClr val="000000"/>
              </a:solidFill>
              <a:latin typeface="Calibri"/>
              <a:ea typeface="Calibri"/>
              <a:cs typeface="Calibri"/>
            </a:rPr>
            <a:t>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47625</xdr:rowOff>
    </xdr:from>
    <xdr:to>
      <xdr:col>11</xdr:col>
      <xdr:colOff>561975</xdr:colOff>
      <xdr:row>99</xdr:row>
      <xdr:rowOff>142875</xdr:rowOff>
    </xdr:to>
    <xdr:sp>
      <xdr:nvSpPr>
        <xdr:cNvPr id="1" name="Text Box 2"/>
        <xdr:cNvSpPr txBox="1">
          <a:spLocks noChangeArrowheads="1"/>
        </xdr:cNvSpPr>
      </xdr:nvSpPr>
      <xdr:spPr>
        <a:xfrm>
          <a:off x="9525" y="6848475"/>
          <a:ext cx="6448425" cy="8724900"/>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1984, to be liquidated in 1985.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Mexico</a:t>
          </a:r>
          <a:r>
            <a:rPr lang="en-US" cap="none" sz="1100" b="0" i="0" u="none" baseline="0">
              <a:solidFill>
                <a:srgbClr val="000000"/>
              </a:solidFill>
              <a:latin typeface="Calibri"/>
              <a:ea typeface="Calibri"/>
              <a:cs typeface="Calibri"/>
            </a:rPr>
            <a:t>: f</a:t>
          </a:r>
          <a:r>
            <a:rPr lang="en-US" cap="none" sz="1100" b="0" i="0" u="none" baseline="0">
              <a:solidFill>
                <a:srgbClr val="000000"/>
              </a:solidFill>
              <a:latin typeface="Calibri"/>
              <a:ea typeface="Calibri"/>
              <a:cs typeface="Calibri"/>
            </a:rPr>
            <a:t>rom 1980 to 1986, corporations paid their tax according to a tax table with rates between 5 and 42%.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in this year, the sub-central government corporate tax was abolished</a:t>
          </a:r>
          <a:r>
            <a:rPr lang="en-US" cap="none" sz="1100" b="0" i="0" u="none" baseline="0">
              <a:solidFill>
                <a:srgbClr val="000000"/>
              </a:solidFill>
              <a:latin typeface="Calibri"/>
              <a:ea typeface="Calibri"/>
              <a:cs typeface="Calibri"/>
            </a:rPr>
            <a:t> and a profit-sharing tax, levied at a rate of 20 per cent on the inflation-adjusted profit, was introduced.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47625</xdr:rowOff>
    </xdr:from>
    <xdr:to>
      <xdr:col>11</xdr:col>
      <xdr:colOff>581025</xdr:colOff>
      <xdr:row>90</xdr:row>
      <xdr:rowOff>47625</xdr:rowOff>
    </xdr:to>
    <xdr:sp>
      <xdr:nvSpPr>
        <xdr:cNvPr id="1" name="Text Box 1"/>
        <xdr:cNvSpPr txBox="1">
          <a:spLocks noChangeArrowheads="1"/>
        </xdr:cNvSpPr>
      </xdr:nvSpPr>
      <xdr:spPr>
        <a:xfrm>
          <a:off x="19050" y="6800850"/>
          <a:ext cx="6457950" cy="72199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44</xdr:row>
      <xdr:rowOff>47625</xdr:rowOff>
    </xdr:from>
    <xdr:to>
      <xdr:col>11</xdr:col>
      <xdr:colOff>581025</xdr:colOff>
      <xdr:row>96</xdr:row>
      <xdr:rowOff>19050</xdr:rowOff>
    </xdr:to>
    <xdr:sp>
      <xdr:nvSpPr>
        <xdr:cNvPr id="2" name="Text Box 2"/>
        <xdr:cNvSpPr txBox="1">
          <a:spLocks noChangeArrowheads="1"/>
        </xdr:cNvSpPr>
      </xdr:nvSpPr>
      <xdr:spPr>
        <a:xfrm>
          <a:off x="19050" y="6800850"/>
          <a:ext cx="6457950" cy="816292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1983, to be liquidated in 1984.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t</a:t>
          </a:r>
          <a:r>
            <a:rPr lang="en-US" cap="none" sz="1100" b="0" i="0" u="none" baseline="0">
              <a:solidFill>
                <a:srgbClr val="000000"/>
              </a:solidFill>
              <a:latin typeface="Calibri"/>
              <a:ea typeface="Calibri"/>
              <a:cs typeface="Calibri"/>
            </a:rPr>
            <a: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Mexico</a:t>
          </a:r>
          <a:r>
            <a:rPr lang="en-US" cap="none" sz="1100" b="0" i="0" u="none" baseline="0">
              <a:solidFill>
                <a:srgbClr val="000000"/>
              </a:solidFill>
              <a:latin typeface="Calibri"/>
              <a:ea typeface="Calibri"/>
              <a:cs typeface="Calibri"/>
            </a:rPr>
            <a:t>: f</a:t>
          </a:r>
          <a:r>
            <a:rPr lang="en-US" cap="none" sz="1100" b="0" i="0" u="none" baseline="0">
              <a:solidFill>
                <a:srgbClr val="000000"/>
              </a:solidFill>
              <a:latin typeface="Calibri"/>
              <a:ea typeface="Calibri"/>
              <a:cs typeface="Calibri"/>
            </a:rPr>
            <a:t>rom 1980 to 1986, corporations paid their tax according to a tax table with rates between 5 and 42%.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government income tax rate is deductible against the central government corporate income tax. The rules are independent of the size of the company.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47625</xdr:rowOff>
    </xdr:from>
    <xdr:to>
      <xdr:col>11</xdr:col>
      <xdr:colOff>581025</xdr:colOff>
      <xdr:row>90</xdr:row>
      <xdr:rowOff>47625</xdr:rowOff>
    </xdr:to>
    <xdr:sp>
      <xdr:nvSpPr>
        <xdr:cNvPr id="1" name="Text Box 1"/>
        <xdr:cNvSpPr txBox="1">
          <a:spLocks noChangeArrowheads="1"/>
        </xdr:cNvSpPr>
      </xdr:nvSpPr>
      <xdr:spPr>
        <a:xfrm>
          <a:off x="19050" y="6800850"/>
          <a:ext cx="6457950" cy="72199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0</xdr:colOff>
      <xdr:row>44</xdr:row>
      <xdr:rowOff>38100</xdr:rowOff>
    </xdr:from>
    <xdr:to>
      <xdr:col>11</xdr:col>
      <xdr:colOff>561975</xdr:colOff>
      <xdr:row>90</xdr:row>
      <xdr:rowOff>114300</xdr:rowOff>
    </xdr:to>
    <xdr:sp>
      <xdr:nvSpPr>
        <xdr:cNvPr id="2" name="Text Box 2"/>
        <xdr:cNvSpPr txBox="1">
          <a:spLocks noChangeArrowheads="1"/>
        </xdr:cNvSpPr>
      </xdr:nvSpPr>
      <xdr:spPr>
        <a:xfrm>
          <a:off x="0" y="6791325"/>
          <a:ext cx="6457950" cy="7296150"/>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1982, to be liquidated in 1983.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Mexico</a:t>
          </a:r>
          <a:r>
            <a:rPr lang="en-US" cap="none" sz="1100" b="0" i="0" u="none" baseline="0">
              <a:solidFill>
                <a:srgbClr val="000000"/>
              </a:solidFill>
              <a:latin typeface="Calibri"/>
              <a:ea typeface="Calibri"/>
              <a:cs typeface="Calibri"/>
            </a:rPr>
            <a:t>: f</a:t>
          </a:r>
          <a:r>
            <a:rPr lang="en-US" cap="none" sz="1100" b="0" i="0" u="none" baseline="0">
              <a:solidFill>
                <a:srgbClr val="000000"/>
              </a:solidFill>
              <a:latin typeface="Calibri"/>
              <a:ea typeface="Calibri"/>
              <a:cs typeface="Calibri"/>
            </a:rPr>
            <a:t>rom 1980 to 1986, corporations paid their tax according to a tax table with rates between 5 and 42%.</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government income tax rate is deductible against the central government corporate income tax. The rules are independent of the size of the company.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89</xdr:row>
      <xdr:rowOff>38100</xdr:rowOff>
    </xdr:to>
    <xdr:sp>
      <xdr:nvSpPr>
        <xdr:cNvPr id="1" name="Text Box 1"/>
        <xdr:cNvSpPr txBox="1">
          <a:spLocks noChangeArrowheads="1"/>
        </xdr:cNvSpPr>
      </xdr:nvSpPr>
      <xdr:spPr>
        <a:xfrm>
          <a:off x="19050" y="6848475"/>
          <a:ext cx="6457950" cy="7000875"/>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89</xdr:row>
      <xdr:rowOff>76200</xdr:rowOff>
    </xdr:to>
    <xdr:sp>
      <xdr:nvSpPr>
        <xdr:cNvPr id="2" name="Text Box 2"/>
        <xdr:cNvSpPr txBox="1">
          <a:spLocks noChangeArrowheads="1"/>
        </xdr:cNvSpPr>
      </xdr:nvSpPr>
      <xdr:spPr>
        <a:xfrm>
          <a:off x="19050" y="6848475"/>
          <a:ext cx="6457950" cy="7038975"/>
        </a:xfrm>
        <a:prstGeom prst="rect">
          <a:avLst/>
        </a:prstGeom>
        <a:solidFill>
          <a:srgbClr val="FFFFFF"/>
        </a:solidFill>
        <a:ln w="9525" cmpd="sng">
          <a:noFill/>
        </a:ln>
      </xdr:spPr>
      <xdr:txBody>
        <a:bodyPr vertOverflow="clip" wrap="square" lIns="27432" tIns="18288" rIns="27432"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Country specific footnotes (see list below)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about the content of the table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Country-specific footnotes: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a:t>
          </a:r>
          <a:r>
            <a:rPr lang="en-US" cap="none" sz="1000" b="0" i="0" u="none" baseline="0">
              <a:solidFill>
                <a:srgbClr val="000000"/>
              </a:solidFill>
              <a:latin typeface="Arial"/>
              <a:ea typeface="Arial"/>
              <a:cs typeface="Arial"/>
            </a:rPr>
            <a:t> a non-calendar tax year, </a:t>
          </a:r>
          <a:r>
            <a:rPr lang="en-US" cap="none" sz="1000" b="0" i="0" u="none" baseline="0">
              <a:solidFill>
                <a:srgbClr val="000000"/>
              </a:solidFill>
              <a:latin typeface="Arial"/>
              <a:ea typeface="Arial"/>
              <a:cs typeface="Arial"/>
            </a:rPr>
            <a:t>the rates shown are those in effect as of 1 July.
</a:t>
          </a:r>
          <a:r>
            <a:rPr lang="en-US" cap="none" sz="1000" b="1" i="0" u="none" baseline="0">
              <a:solidFill>
                <a:srgbClr val="000000"/>
              </a:solidFill>
              <a:latin typeface="Arial"/>
              <a:ea typeface="Arial"/>
              <a:cs typeface="Arial"/>
            </a:rPr>
            <a:t>Austria</a:t>
          </a:r>
          <a:r>
            <a:rPr lang="en-US" cap="none" sz="1000" b="0" i="0" u="none" baseline="0">
              <a:solidFill>
                <a:srgbClr val="000000"/>
              </a:solidFill>
              <a:latin typeface="Arial"/>
              <a:ea typeface="Arial"/>
              <a:cs typeface="Arial"/>
            </a:rPr>
            <a:t>: p</a:t>
          </a:r>
          <a:r>
            <a:rPr lang="en-US" cap="none" sz="1000" b="0" i="0" u="none" baseline="0">
              <a:solidFill>
                <a:srgbClr val="000000"/>
              </a:solidFill>
              <a:latin typeface="Arial"/>
              <a:ea typeface="Arial"/>
              <a:cs typeface="Arial"/>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rates applying to income earned in 1981, to be liquidated in 1982. The rates do not include the local business tax (Taxe professionnelle) or the turnover based solidarity tax (Contribution de Solidarité)</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Germany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Italy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rates include the local income tax (Imposta Locale sui Redditi; ILOR), deductible from IRPEG.</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Mexico</a:t>
          </a:r>
          <a:r>
            <a:rPr lang="en-US" cap="none" sz="1000" b="0" i="0" u="none" baseline="0">
              <a:solidFill>
                <a:srgbClr val="000000"/>
              </a:solidFill>
              <a:latin typeface="Arial"/>
              <a:ea typeface="Arial"/>
              <a:cs typeface="Arial"/>
            </a:rPr>
            <a:t>: f</a:t>
          </a:r>
          <a:r>
            <a:rPr lang="en-US" cap="none" sz="1000" b="0" i="0" u="none" baseline="0">
              <a:solidFill>
                <a:srgbClr val="000000"/>
              </a:solidFill>
              <a:latin typeface="Arial"/>
              <a:ea typeface="Arial"/>
              <a:cs typeface="Arial"/>
            </a:rPr>
            <a:t>rom 1980 to 1986, corporations paid their tax according to a tax table with rates between 5 and 42%.
</a:t>
          </a:r>
          <a:r>
            <a:rPr lang="en-US" cap="none" sz="1000" b="1" i="0" u="none" baseline="0">
              <a:solidFill>
                <a:srgbClr val="000000"/>
              </a:solidFill>
              <a:latin typeface="Arial"/>
              <a:ea typeface="Arial"/>
              <a:cs typeface="Arial"/>
            </a:rPr>
            <a:t>New Zealand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has a non-calendar tax year, the rates shown are those in effect as of 1 April.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sub-central government income tax rate is deductible against the central government corporate income tax. The rules are independent of the size of the company.</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has a non-calendar tax year, the rates shown are those in effect as of 5 April.
</a:t>
          </a:r>
          <a:r>
            <a:rPr lang="en-US" cap="none" sz="1000" b="1" i="0" u="none" baseline="0">
              <a:solidFill>
                <a:srgbClr val="000000"/>
              </a:solidFill>
              <a:latin typeface="Arial"/>
              <a:ea typeface="Arial"/>
              <a:cs typeface="Arial"/>
            </a:rPr>
            <a:t>United</a:t>
          </a:r>
          <a:r>
            <a:rPr lang="en-US" cap="none" sz="1000" b="1" i="0" u="none" baseline="0">
              <a:solidFill>
                <a:srgbClr val="000000"/>
              </a:solidFill>
              <a:latin typeface="Arial"/>
              <a:ea typeface="Arial"/>
              <a:cs typeface="Arial"/>
            </a:rPr>
            <a:t> States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sub-central rate is a weighted average state corporate marginal income tax rate.  See explanatory notes for more details.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91</xdr:row>
      <xdr:rowOff>47625</xdr:rowOff>
    </xdr:to>
    <xdr:sp>
      <xdr:nvSpPr>
        <xdr:cNvPr id="1" name="Text Box 1"/>
        <xdr:cNvSpPr txBox="1">
          <a:spLocks noChangeArrowheads="1"/>
        </xdr:cNvSpPr>
      </xdr:nvSpPr>
      <xdr:spPr>
        <a:xfrm>
          <a:off x="19050" y="6848475"/>
          <a:ext cx="6457950" cy="73342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92</xdr:row>
      <xdr:rowOff>123825</xdr:rowOff>
    </xdr:to>
    <xdr:sp>
      <xdr:nvSpPr>
        <xdr:cNvPr id="2" name="Text Box 2"/>
        <xdr:cNvSpPr txBox="1">
          <a:spLocks noChangeArrowheads="1"/>
        </xdr:cNvSpPr>
      </xdr:nvSpPr>
      <xdr:spPr>
        <a:xfrm>
          <a:off x="19050" y="6848475"/>
          <a:ext cx="6457950" cy="75723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1998, to be liquidated in 1999. </a:t>
          </a:r>
          <a:r>
            <a:rPr lang="en-US" cap="none" sz="1100" b="0" i="0" u="none" baseline="0">
              <a:solidFill>
                <a:srgbClr val="000000"/>
              </a:solidFill>
              <a:latin typeface="Calibri"/>
              <a:ea typeface="Calibri"/>
              <a:cs typeface="Calibri"/>
            </a:rPr>
            <a:t>The rates include surcharges, but do not include the local business tax (</a:t>
          </a:r>
          <a:r>
            <a:rPr lang="en-US" cap="none" sz="1100" b="0" i="1"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or the turnover based solidarity tax (</a:t>
          </a:r>
          <a:r>
            <a:rPr lang="en-US" cap="none" sz="1100" b="0" i="1" u="none" baseline="0">
              <a:solidFill>
                <a:srgbClr val="000000"/>
              </a:solidFill>
              <a:latin typeface="Calibri"/>
              <a:ea typeface="Calibri"/>
              <a:cs typeface="Calibri"/>
            </a:rPr>
            <a:t>Contribution de Solidarité</a:t>
          </a:r>
          <a:r>
            <a:rPr lang="en-US" cap="none" sz="1100" b="0" i="0" u="none" baseline="0">
              <a:solidFill>
                <a:srgbClr val="000000"/>
              </a:solidFill>
              <a:latin typeface="Calibri"/>
              <a:ea typeface="Calibri"/>
              <a:cs typeface="Calibri"/>
            </a:rPr>
            <a:t>). More information on the surcharges is included as a comment.</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these rates do not include the regional business tax (Imposta Regionale sulle Attività Produttive; IRAP). See explanatory notes for more details.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91</xdr:row>
      <xdr:rowOff>47625</xdr:rowOff>
    </xdr:to>
    <xdr:sp>
      <xdr:nvSpPr>
        <xdr:cNvPr id="1" name="Text Box 1"/>
        <xdr:cNvSpPr txBox="1">
          <a:spLocks noChangeArrowheads="1"/>
        </xdr:cNvSpPr>
      </xdr:nvSpPr>
      <xdr:spPr>
        <a:xfrm>
          <a:off x="19050" y="6886575"/>
          <a:ext cx="6457950" cy="73342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90</xdr:row>
      <xdr:rowOff>28575</xdr:rowOff>
    </xdr:to>
    <xdr:sp>
      <xdr:nvSpPr>
        <xdr:cNvPr id="2" name="Text Box 2"/>
        <xdr:cNvSpPr txBox="1">
          <a:spLocks noChangeArrowheads="1"/>
        </xdr:cNvSpPr>
      </xdr:nvSpPr>
      <xdr:spPr>
        <a:xfrm>
          <a:off x="19050" y="6886575"/>
          <a:ext cx="6457950" cy="71532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1997, to be liquidated in 1998. </a:t>
          </a:r>
          <a:r>
            <a:rPr lang="en-US" cap="none" sz="1100" b="0" i="0" u="none" baseline="0">
              <a:solidFill>
                <a:srgbClr val="000000"/>
              </a:solidFill>
              <a:latin typeface="Calibri"/>
              <a:ea typeface="Calibri"/>
              <a:cs typeface="Calibri"/>
            </a:rPr>
            <a:t>The rates include surcharges, but do not include the local business tax (</a:t>
          </a:r>
          <a:r>
            <a:rPr lang="en-US" cap="none" sz="1100" b="0" i="1"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or the turnover based solidarity tax (</a:t>
          </a:r>
          <a:r>
            <a:rPr lang="en-US" cap="none" sz="1100" b="0" i="1" u="none" baseline="0">
              <a:solidFill>
                <a:srgbClr val="000000"/>
              </a:solidFill>
              <a:latin typeface="Calibri"/>
              <a:ea typeface="Calibri"/>
              <a:cs typeface="Calibri"/>
            </a:rPr>
            <a:t>Contribution de Solidarité</a:t>
          </a:r>
          <a:r>
            <a:rPr lang="en-US" cap="none" sz="1100" b="0" i="0" u="none" baseline="0">
              <a:solidFill>
                <a:srgbClr val="000000"/>
              </a:solidFill>
              <a:latin typeface="Calibri"/>
              <a:ea typeface="Calibri"/>
              <a:cs typeface="Calibri"/>
            </a:rPr>
            <a:t>). More information on the surcharges is included as a comment.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91</xdr:row>
      <xdr:rowOff>47625</xdr:rowOff>
    </xdr:to>
    <xdr:sp>
      <xdr:nvSpPr>
        <xdr:cNvPr id="1" name="Text Box 1"/>
        <xdr:cNvSpPr txBox="1">
          <a:spLocks noChangeArrowheads="1"/>
        </xdr:cNvSpPr>
      </xdr:nvSpPr>
      <xdr:spPr>
        <a:xfrm>
          <a:off x="19050" y="6962775"/>
          <a:ext cx="6457950" cy="73342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126</xdr:row>
      <xdr:rowOff>76200</xdr:rowOff>
    </xdr:to>
    <xdr:sp>
      <xdr:nvSpPr>
        <xdr:cNvPr id="2" name="Text Box 2"/>
        <xdr:cNvSpPr txBox="1">
          <a:spLocks noChangeArrowheads="1"/>
        </xdr:cNvSpPr>
      </xdr:nvSpPr>
      <xdr:spPr>
        <a:xfrm>
          <a:off x="19050" y="6962775"/>
          <a:ext cx="6457950" cy="13030200"/>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1996, to be liquidated in 1997. . </a:t>
          </a:r>
          <a:r>
            <a:rPr lang="en-US" cap="none" sz="1100" b="0" i="0" u="none" baseline="0">
              <a:solidFill>
                <a:srgbClr val="000000"/>
              </a:solidFill>
              <a:latin typeface="Calibri"/>
              <a:ea typeface="Calibri"/>
              <a:cs typeface="Calibri"/>
            </a:rPr>
            <a:t>The rates include surcharges, but do not include the local business tax (</a:t>
          </a:r>
          <a:r>
            <a:rPr lang="en-US" cap="none" sz="1100" b="0" i="1"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or the turnover based solidarity tax (</a:t>
          </a:r>
          <a:r>
            <a:rPr lang="en-US" cap="none" sz="1100" b="0" i="1" u="none" baseline="0">
              <a:solidFill>
                <a:srgbClr val="000000"/>
              </a:solidFill>
              <a:latin typeface="Calibri"/>
              <a:ea typeface="Calibri"/>
              <a:cs typeface="Calibri"/>
            </a:rPr>
            <a:t>Contribution de Solidarité</a:t>
          </a:r>
          <a:r>
            <a:rPr lang="en-US" cap="none" sz="1100" b="0" i="0" u="none" baseline="0">
              <a:solidFill>
                <a:srgbClr val="000000"/>
              </a:solidFill>
              <a:latin typeface="Calibri"/>
              <a:ea typeface="Calibri"/>
              <a:cs typeface="Calibri"/>
            </a:rPr>
            <a:t>). More information on the surcharges is included as a comment.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and the 23% supplementary tax (payable by</a:t>
          </a:r>
          <a:r>
            <a:rPr lang="en-US" cap="none" sz="1100" b="0" i="0" u="none" baseline="0">
              <a:solidFill>
                <a:srgbClr val="000000"/>
              </a:solidFill>
              <a:latin typeface="Calibri"/>
              <a:ea typeface="Calibri"/>
              <a:cs typeface="Calibri"/>
            </a:rPr>
            <a:t> corporations on certain payments like dividends)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66675</xdr:rowOff>
    </xdr:from>
    <xdr:to>
      <xdr:col>11</xdr:col>
      <xdr:colOff>581025</xdr:colOff>
      <xdr:row>92</xdr:row>
      <xdr:rowOff>47625</xdr:rowOff>
    </xdr:to>
    <xdr:sp>
      <xdr:nvSpPr>
        <xdr:cNvPr id="1" name="Text Box 1"/>
        <xdr:cNvSpPr txBox="1">
          <a:spLocks noChangeArrowheads="1"/>
        </xdr:cNvSpPr>
      </xdr:nvSpPr>
      <xdr:spPr>
        <a:xfrm>
          <a:off x="19050" y="7029450"/>
          <a:ext cx="6457950" cy="742950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46</xdr:row>
      <xdr:rowOff>66675</xdr:rowOff>
    </xdr:from>
    <xdr:to>
      <xdr:col>11</xdr:col>
      <xdr:colOff>581025</xdr:colOff>
      <xdr:row>91</xdr:row>
      <xdr:rowOff>28575</xdr:rowOff>
    </xdr:to>
    <xdr:sp>
      <xdr:nvSpPr>
        <xdr:cNvPr id="2" name="Text Box 2"/>
        <xdr:cNvSpPr txBox="1">
          <a:spLocks noChangeArrowheads="1"/>
        </xdr:cNvSpPr>
      </xdr:nvSpPr>
      <xdr:spPr>
        <a:xfrm>
          <a:off x="19050" y="7029450"/>
          <a:ext cx="6457950" cy="724852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1995, to be liquidated in 1996. . </a:t>
          </a:r>
          <a:r>
            <a:rPr lang="en-US" cap="none" sz="1100" b="0" i="0" u="none" baseline="0">
              <a:solidFill>
                <a:srgbClr val="000000"/>
              </a:solidFill>
              <a:latin typeface="Calibri"/>
              <a:ea typeface="Calibri"/>
              <a:cs typeface="Calibri"/>
            </a:rPr>
            <a:t>The rates include surcharges, but do not include the local business tax (</a:t>
          </a:r>
          <a:r>
            <a:rPr lang="en-US" cap="none" sz="1100" b="0" i="1"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or the turnover based solidarity tax (</a:t>
          </a:r>
          <a:r>
            <a:rPr lang="en-US" cap="none" sz="1100" b="0" i="1" u="none" baseline="0">
              <a:solidFill>
                <a:srgbClr val="000000"/>
              </a:solidFill>
              <a:latin typeface="Calibri"/>
              <a:ea typeface="Calibri"/>
              <a:cs typeface="Calibri"/>
            </a:rPr>
            <a:t>Contribution de Solidarité</a:t>
          </a:r>
          <a:r>
            <a:rPr lang="en-US" cap="none" sz="1100" b="0" i="0" u="none" baseline="0">
              <a:solidFill>
                <a:srgbClr val="000000"/>
              </a:solidFill>
              <a:latin typeface="Calibri"/>
              <a:ea typeface="Calibri"/>
              <a:cs typeface="Calibri"/>
            </a:rPr>
            <a:t>). More information on the surcharges is included as a comment.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and the 23% supplementary tax (payable by</a:t>
          </a:r>
          <a:r>
            <a:rPr lang="en-US" cap="none" sz="1100" b="0" i="0" u="none" baseline="0">
              <a:solidFill>
                <a:srgbClr val="000000"/>
              </a:solidFill>
              <a:latin typeface="Calibri"/>
              <a:ea typeface="Calibri"/>
              <a:cs typeface="Calibri"/>
            </a:rPr>
            <a:t> corporations on certain payments like dividends)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66675</xdr:rowOff>
    </xdr:from>
    <xdr:to>
      <xdr:col>11</xdr:col>
      <xdr:colOff>581025</xdr:colOff>
      <xdr:row>92</xdr:row>
      <xdr:rowOff>47625</xdr:rowOff>
    </xdr:to>
    <xdr:sp>
      <xdr:nvSpPr>
        <xdr:cNvPr id="1" name="Text Box 1"/>
        <xdr:cNvSpPr txBox="1">
          <a:spLocks noChangeArrowheads="1"/>
        </xdr:cNvSpPr>
      </xdr:nvSpPr>
      <xdr:spPr>
        <a:xfrm>
          <a:off x="19050" y="7048500"/>
          <a:ext cx="6457950" cy="742950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46</xdr:row>
      <xdr:rowOff>66675</xdr:rowOff>
    </xdr:from>
    <xdr:to>
      <xdr:col>11</xdr:col>
      <xdr:colOff>581025</xdr:colOff>
      <xdr:row>125</xdr:row>
      <xdr:rowOff>104775</xdr:rowOff>
    </xdr:to>
    <xdr:sp>
      <xdr:nvSpPr>
        <xdr:cNvPr id="2" name="Text Box 2"/>
        <xdr:cNvSpPr txBox="1">
          <a:spLocks noChangeArrowheads="1"/>
        </xdr:cNvSpPr>
      </xdr:nvSpPr>
      <xdr:spPr>
        <a:xfrm>
          <a:off x="19050" y="7048500"/>
          <a:ext cx="6457950" cy="128301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1994, to be liquidated in 1995.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
</a:t>
          </a:r>
          <a:r>
            <a:rPr lang="en-US" cap="none" sz="1100" b="1" i="0" u="none" baseline="0">
              <a:solidFill>
                <a:srgbClr val="000000"/>
              </a:solidFill>
              <a:latin typeface="Calibri"/>
              <a:ea typeface="Calibri"/>
              <a:cs typeface="Calibri"/>
            </a:rPr>
            <a:t>Sweden: </a:t>
          </a:r>
          <a:r>
            <a:rPr lang="en-US" cap="none" sz="1100" b="0" i="0" u="none" baseline="0">
              <a:solidFill>
                <a:srgbClr val="000000"/>
              </a:solidFill>
              <a:latin typeface="Calibri"/>
              <a:ea typeface="Calibri"/>
              <a:cs typeface="Calibri"/>
            </a:rPr>
            <a:t>a major tax reform is carried through: The tax base is for the central government tax is broadened and the tax rate is lowered to 28%. The rules are independent of the size of the company.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91</xdr:row>
      <xdr:rowOff>47625</xdr:rowOff>
    </xdr:to>
    <xdr:sp>
      <xdr:nvSpPr>
        <xdr:cNvPr id="1" name="Text Box 1"/>
        <xdr:cNvSpPr txBox="1">
          <a:spLocks noChangeArrowheads="1"/>
        </xdr:cNvSpPr>
      </xdr:nvSpPr>
      <xdr:spPr>
        <a:xfrm>
          <a:off x="19050" y="6981825"/>
          <a:ext cx="6457950" cy="73342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94</xdr:row>
      <xdr:rowOff>19050</xdr:rowOff>
    </xdr:to>
    <xdr:sp>
      <xdr:nvSpPr>
        <xdr:cNvPr id="2" name="Text Box 2"/>
        <xdr:cNvSpPr txBox="1">
          <a:spLocks noChangeArrowheads="1"/>
        </xdr:cNvSpPr>
      </xdr:nvSpPr>
      <xdr:spPr>
        <a:xfrm>
          <a:off x="19050" y="6981825"/>
          <a:ext cx="6457950" cy="7791450"/>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1993, to be liquidated in 1994.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r>
            <a:rPr lang="en-US" cap="none" sz="11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91</xdr:row>
      <xdr:rowOff>47625</xdr:rowOff>
    </xdr:to>
    <xdr:sp>
      <xdr:nvSpPr>
        <xdr:cNvPr id="1" name="Text Box 1"/>
        <xdr:cNvSpPr txBox="1">
          <a:spLocks noChangeArrowheads="1"/>
        </xdr:cNvSpPr>
      </xdr:nvSpPr>
      <xdr:spPr>
        <a:xfrm>
          <a:off x="19050" y="6867525"/>
          <a:ext cx="6457950" cy="73342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97</xdr:row>
      <xdr:rowOff>38100</xdr:rowOff>
    </xdr:to>
    <xdr:sp>
      <xdr:nvSpPr>
        <xdr:cNvPr id="2" name="Text Box 2"/>
        <xdr:cNvSpPr txBox="1">
          <a:spLocks noChangeArrowheads="1"/>
        </xdr:cNvSpPr>
      </xdr:nvSpPr>
      <xdr:spPr>
        <a:xfrm>
          <a:off x="19050" y="6867525"/>
          <a:ext cx="6457950" cy="82962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1992, to be liquidated in 1993.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
</a:t>
          </a:r>
          <a:r>
            <a:rPr lang="en-US" cap="none" sz="1100" b="1" i="0" u="none" baseline="0">
              <a:solidFill>
                <a:srgbClr val="000000"/>
              </a:solidFill>
              <a:latin typeface="Calibri"/>
              <a:ea typeface="Calibri"/>
              <a:cs typeface="Calibri"/>
            </a:rPr>
            <a:t>Greece: </a:t>
          </a:r>
          <a:r>
            <a:rPr lang="en-US" cap="none" sz="1100" b="0" i="0" u="none" baseline="0">
              <a:solidFill>
                <a:srgbClr val="000000"/>
              </a:solidFill>
              <a:latin typeface="Calibri"/>
              <a:ea typeface="Calibri"/>
              <a:cs typeface="Calibri"/>
            </a:rPr>
            <a:t>two different rates for 1992: Jan-Jun (46%) and Jul-Dec (35%).</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r>
            <a:rPr lang="en-US" cap="none" sz="11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91</xdr:row>
      <xdr:rowOff>47625</xdr:rowOff>
    </xdr:to>
    <xdr:sp>
      <xdr:nvSpPr>
        <xdr:cNvPr id="1" name="Text Box 1"/>
        <xdr:cNvSpPr txBox="1">
          <a:spLocks noChangeArrowheads="1"/>
        </xdr:cNvSpPr>
      </xdr:nvSpPr>
      <xdr:spPr>
        <a:xfrm>
          <a:off x="19050" y="6848475"/>
          <a:ext cx="6457950" cy="73342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115</xdr:row>
      <xdr:rowOff>76200</xdr:rowOff>
    </xdr:to>
    <xdr:sp>
      <xdr:nvSpPr>
        <xdr:cNvPr id="2" name="Text Box 2"/>
        <xdr:cNvSpPr txBox="1">
          <a:spLocks noChangeArrowheads="1"/>
        </xdr:cNvSpPr>
      </xdr:nvSpPr>
      <xdr:spPr>
        <a:xfrm>
          <a:off x="19050" y="6848475"/>
          <a:ext cx="6457950" cy="1124902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1991, to be liquidated in 1992.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these rates include the local income tax (Imposta Locale sui Redditi; ILOR), deductible up to 75% from IRPEG.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 tax reform is carried through and the tax rate for central government income tax is further reduced to 30%. The profit sharing tax and the special tax were abolished this year. The rules are independent of the size of the company.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tabSelected="1"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31</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36</v>
      </c>
      <c r="D13" s="10">
        <v>36</v>
      </c>
      <c r="E13" s="10">
        <v>36</v>
      </c>
      <c r="F13" s="10">
        <v>36</v>
      </c>
      <c r="G13" s="10">
        <v>0</v>
      </c>
      <c r="H13" s="14">
        <v>36</v>
      </c>
      <c r="I13" s="10">
        <v>36</v>
      </c>
      <c r="J13" s="9"/>
      <c r="K13" s="14" t="s">
        <v>6</v>
      </c>
      <c r="L13" s="8"/>
    </row>
    <row r="14" spans="1:13" s="6" customFormat="1" ht="12.75">
      <c r="A14" s="8" t="s">
        <v>7</v>
      </c>
      <c r="B14" s="9"/>
      <c r="C14" s="10">
        <v>34</v>
      </c>
      <c r="D14" s="10"/>
      <c r="E14" s="10">
        <v>34</v>
      </c>
      <c r="F14" s="10" t="s">
        <v>32</v>
      </c>
      <c r="G14" s="10">
        <v>0</v>
      </c>
      <c r="H14" s="14">
        <v>0</v>
      </c>
      <c r="I14" s="10">
        <v>34</v>
      </c>
      <c r="J14" s="9"/>
      <c r="K14" s="14" t="s">
        <v>8</v>
      </c>
      <c r="L14" s="8"/>
      <c r="M14" s="26"/>
    </row>
    <row r="15" spans="1:12" s="6" customFormat="1" ht="12.75">
      <c r="A15" s="8" t="s">
        <v>9</v>
      </c>
      <c r="B15" s="9"/>
      <c r="C15" s="10" t="s">
        <v>27</v>
      </c>
      <c r="D15" s="10"/>
      <c r="E15" s="10">
        <v>40.17</v>
      </c>
      <c r="F15" s="10" t="s">
        <v>32</v>
      </c>
      <c r="G15" s="10">
        <v>0</v>
      </c>
      <c r="H15" s="14"/>
      <c r="I15" s="10">
        <v>40.17</v>
      </c>
      <c r="J15" s="9"/>
      <c r="K15" s="14" t="s">
        <v>6</v>
      </c>
      <c r="L15" s="8"/>
    </row>
    <row r="16" spans="1:12" s="6" customFormat="1" ht="12.75">
      <c r="A16" s="8" t="s">
        <v>10</v>
      </c>
      <c r="B16" s="9"/>
      <c r="C16" s="10" t="s">
        <v>93</v>
      </c>
      <c r="D16" s="10"/>
      <c r="E16" s="12">
        <v>29.12</v>
      </c>
      <c r="F16" s="10" t="s">
        <v>32</v>
      </c>
      <c r="G16" s="10">
        <v>13.75</v>
      </c>
      <c r="H16" s="14"/>
      <c r="I16" s="12">
        <f>E16+G16</f>
        <v>42.870000000000005</v>
      </c>
      <c r="J16" s="9"/>
      <c r="K16" s="14" t="s">
        <v>6</v>
      </c>
      <c r="L16" s="8"/>
    </row>
    <row r="17" spans="1:12" s="18" customFormat="1" ht="12.75">
      <c r="A17" s="16" t="s">
        <v>11</v>
      </c>
      <c r="B17" s="17"/>
      <c r="C17" s="10">
        <v>35</v>
      </c>
      <c r="D17" s="10"/>
      <c r="E17" s="10">
        <v>35</v>
      </c>
      <c r="F17" s="10" t="s">
        <v>32</v>
      </c>
      <c r="G17" s="10">
        <v>0</v>
      </c>
      <c r="H17" s="14"/>
      <c r="I17" s="10">
        <v>35</v>
      </c>
      <c r="J17" s="17"/>
      <c r="K17" s="14" t="s">
        <v>6</v>
      </c>
      <c r="L17" s="16"/>
    </row>
    <row r="18" spans="1:12" s="20" customFormat="1" ht="12.75">
      <c r="A18" s="8" t="s">
        <v>12</v>
      </c>
      <c r="B18" s="9"/>
      <c r="C18" s="10">
        <v>32</v>
      </c>
      <c r="D18" s="10"/>
      <c r="E18" s="10">
        <v>32</v>
      </c>
      <c r="F18" s="10" t="s">
        <v>32</v>
      </c>
      <c r="G18" s="10" t="s">
        <v>33</v>
      </c>
      <c r="H18" s="14"/>
      <c r="I18" s="10">
        <v>32</v>
      </c>
      <c r="J18" s="9"/>
      <c r="K18" s="14" t="s">
        <v>8</v>
      </c>
      <c r="L18" s="8"/>
    </row>
    <row r="19" spans="1:12" s="6" customFormat="1" ht="12.75" customHeight="1">
      <c r="A19" s="8" t="s">
        <v>13</v>
      </c>
      <c r="B19" s="9"/>
      <c r="C19" s="10">
        <v>28</v>
      </c>
      <c r="D19" s="10"/>
      <c r="E19" s="10">
        <v>28</v>
      </c>
      <c r="F19" s="10" t="e">
        <v>#REF!</v>
      </c>
      <c r="G19" s="10"/>
      <c r="H19" s="14"/>
      <c r="I19" s="10">
        <v>28</v>
      </c>
      <c r="J19" s="14"/>
      <c r="K19" s="14" t="s">
        <v>29</v>
      </c>
      <c r="L19" s="8"/>
    </row>
    <row r="20" spans="1:12" s="6" customFormat="1" ht="12.75" customHeight="1">
      <c r="A20" s="8" t="s">
        <v>103</v>
      </c>
      <c r="B20" s="9"/>
      <c r="C20" s="10" t="s">
        <v>34</v>
      </c>
      <c r="D20" s="10"/>
      <c r="E20" s="10">
        <v>40</v>
      </c>
      <c r="F20" s="10" t="s">
        <v>32</v>
      </c>
      <c r="G20" s="10">
        <v>0</v>
      </c>
      <c r="H20" s="14">
        <v>0</v>
      </c>
      <c r="I20" s="10">
        <v>40</v>
      </c>
      <c r="J20" s="9"/>
      <c r="K20" s="9" t="s">
        <v>6</v>
      </c>
      <c r="L20" s="8"/>
    </row>
    <row r="21" spans="1:12" s="6" customFormat="1" ht="12.75" customHeight="1">
      <c r="A21" s="8" t="s">
        <v>104</v>
      </c>
      <c r="B21" s="9"/>
      <c r="C21" s="10" t="s">
        <v>35</v>
      </c>
      <c r="D21" s="10"/>
      <c r="E21" s="10">
        <v>35.0207468879668</v>
      </c>
      <c r="F21" s="10" t="s">
        <v>32</v>
      </c>
      <c r="G21" s="10">
        <v>17.012448132780083</v>
      </c>
      <c r="H21" s="14"/>
      <c r="I21" s="10">
        <v>52.03319502074689</v>
      </c>
      <c r="J21" s="12"/>
      <c r="K21" s="9" t="s">
        <v>8</v>
      </c>
      <c r="L21" s="8"/>
    </row>
    <row r="22" spans="1:12" s="6" customFormat="1" ht="12.75" customHeight="1">
      <c r="A22" s="8" t="s">
        <v>28</v>
      </c>
      <c r="B22" s="9"/>
      <c r="C22" s="10">
        <v>40</v>
      </c>
      <c r="D22" s="10"/>
      <c r="E22" s="10">
        <v>40</v>
      </c>
      <c r="F22" s="10" t="s">
        <v>32</v>
      </c>
      <c r="G22" s="10">
        <v>0</v>
      </c>
      <c r="H22" s="14"/>
      <c r="I22" s="10">
        <v>40</v>
      </c>
      <c r="J22" s="9"/>
      <c r="K22" s="9" t="s">
        <v>32</v>
      </c>
      <c r="L22" s="8"/>
    </row>
    <row r="23" spans="1:12" s="6" customFormat="1" ht="12.75">
      <c r="A23" s="8" t="s">
        <v>112</v>
      </c>
      <c r="B23" s="9"/>
      <c r="C23" s="10">
        <v>18</v>
      </c>
      <c r="D23" s="10"/>
      <c r="E23" s="10">
        <v>18</v>
      </c>
      <c r="F23" s="10" t="s">
        <v>32</v>
      </c>
      <c r="G23" s="10">
        <v>0</v>
      </c>
      <c r="H23" s="14"/>
      <c r="I23" s="10">
        <v>18</v>
      </c>
      <c r="J23" s="9"/>
      <c r="K23" s="9" t="s">
        <v>6</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28</v>
      </c>
      <c r="D25" s="10"/>
      <c r="E25" s="10">
        <v>28</v>
      </c>
      <c r="F25" s="10" t="s">
        <v>32</v>
      </c>
      <c r="G25" s="10">
        <v>0</v>
      </c>
      <c r="H25" s="14"/>
      <c r="I25" s="10">
        <v>28</v>
      </c>
      <c r="J25" s="9"/>
      <c r="K25" s="9" t="s">
        <v>6</v>
      </c>
      <c r="L25" s="19"/>
    </row>
    <row r="26" spans="1:12" s="6" customFormat="1" ht="12.75">
      <c r="A26" s="19" t="s">
        <v>125</v>
      </c>
      <c r="B26" s="9"/>
      <c r="C26" s="10">
        <v>36</v>
      </c>
      <c r="D26" s="10"/>
      <c r="E26" s="10">
        <v>36</v>
      </c>
      <c r="F26" s="10"/>
      <c r="G26" s="10"/>
      <c r="H26" s="14"/>
      <c r="I26" s="10">
        <v>36</v>
      </c>
      <c r="J26" s="9"/>
      <c r="K26" s="9"/>
      <c r="L26" s="19"/>
    </row>
    <row r="27" spans="1:12" s="20" customFormat="1" ht="12.75">
      <c r="A27" s="8" t="s">
        <v>105</v>
      </c>
      <c r="B27" s="9"/>
      <c r="C27" s="10">
        <v>37</v>
      </c>
      <c r="D27" s="10"/>
      <c r="E27" s="10">
        <v>37</v>
      </c>
      <c r="F27" s="10" t="s">
        <v>32</v>
      </c>
      <c r="G27" s="10">
        <v>0</v>
      </c>
      <c r="H27" s="14"/>
      <c r="I27" s="10">
        <v>37</v>
      </c>
      <c r="J27" s="9"/>
      <c r="K27" s="9" t="s">
        <v>6</v>
      </c>
      <c r="L27" s="8"/>
    </row>
    <row r="28" spans="1:12" s="6" customFormat="1" ht="12.75">
      <c r="A28" s="8" t="s">
        <v>16</v>
      </c>
      <c r="B28" s="9"/>
      <c r="C28" s="10">
        <v>30</v>
      </c>
      <c r="D28" s="10"/>
      <c r="E28" s="10" t="s">
        <v>29</v>
      </c>
      <c r="F28" s="10" t="e">
        <v>#REF!</v>
      </c>
      <c r="G28" s="10" t="s">
        <v>36</v>
      </c>
      <c r="H28" s="14"/>
      <c r="I28" s="10">
        <v>40.87</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v>25</v>
      </c>
      <c r="D30" s="10"/>
      <c r="E30" s="10">
        <v>25</v>
      </c>
      <c r="F30" s="10"/>
      <c r="G30" s="10"/>
      <c r="H30" s="14"/>
      <c r="I30" s="10">
        <v>25</v>
      </c>
      <c r="J30" s="9"/>
      <c r="K30" s="9" t="s">
        <v>29</v>
      </c>
      <c r="L30" s="8"/>
    </row>
    <row r="31" spans="1:12" s="6" customFormat="1" ht="12.75" customHeight="1">
      <c r="A31" s="8" t="s">
        <v>18</v>
      </c>
      <c r="B31" s="9"/>
      <c r="C31" s="15" t="s">
        <v>37</v>
      </c>
      <c r="D31" s="10"/>
      <c r="E31" s="10" t="s">
        <v>29</v>
      </c>
      <c r="F31" s="10" t="e">
        <v>#REF!</v>
      </c>
      <c r="G31" s="10" t="s">
        <v>29</v>
      </c>
      <c r="H31" s="14"/>
      <c r="I31" s="10" t="s">
        <v>29</v>
      </c>
      <c r="J31" s="9"/>
      <c r="K31" s="9" t="s">
        <v>29</v>
      </c>
      <c r="L31" s="8"/>
    </row>
    <row r="32" spans="1:12" s="20" customFormat="1" ht="12.75">
      <c r="A32" s="8" t="s">
        <v>19</v>
      </c>
      <c r="B32" s="9"/>
      <c r="C32" s="10">
        <v>35</v>
      </c>
      <c r="D32" s="10"/>
      <c r="E32" s="10">
        <v>35</v>
      </c>
      <c r="F32" s="10" t="s">
        <v>32</v>
      </c>
      <c r="G32" s="10">
        <v>0</v>
      </c>
      <c r="H32" s="14"/>
      <c r="I32" s="10">
        <v>35</v>
      </c>
      <c r="J32" s="9"/>
      <c r="K32" s="9" t="s">
        <v>6</v>
      </c>
      <c r="L32" s="8"/>
    </row>
    <row r="33" spans="1:12" s="6" customFormat="1" ht="13.5" customHeight="1">
      <c r="A33" s="8" t="s">
        <v>20</v>
      </c>
      <c r="B33" s="9"/>
      <c r="C33" s="10">
        <v>35</v>
      </c>
      <c r="D33" s="10"/>
      <c r="E33" s="10">
        <v>35</v>
      </c>
      <c r="F33" s="10" t="s">
        <v>32</v>
      </c>
      <c r="G33" s="10">
        <v>0</v>
      </c>
      <c r="H33" s="14"/>
      <c r="I33" s="10">
        <v>35</v>
      </c>
      <c r="J33" s="9"/>
      <c r="K33" s="9" t="s">
        <v>8</v>
      </c>
      <c r="L33" s="8"/>
    </row>
    <row r="34" spans="1:12" s="6" customFormat="1" ht="13.5" customHeight="1">
      <c r="A34" s="8" t="s">
        <v>107</v>
      </c>
      <c r="B34" s="9"/>
      <c r="C34" s="10">
        <v>33</v>
      </c>
      <c r="D34" s="10"/>
      <c r="E34" s="10">
        <v>33</v>
      </c>
      <c r="F34" s="10" t="s">
        <v>32</v>
      </c>
      <c r="G34" s="10">
        <v>0</v>
      </c>
      <c r="H34" s="14"/>
      <c r="I34" s="10">
        <v>33</v>
      </c>
      <c r="J34" s="9"/>
      <c r="K34" s="9" t="s">
        <v>8</v>
      </c>
      <c r="L34" s="8"/>
    </row>
    <row r="35" spans="1:12" s="20" customFormat="1" ht="12.75">
      <c r="A35" s="8" t="s">
        <v>21</v>
      </c>
      <c r="B35" s="9"/>
      <c r="C35" s="10">
        <v>28</v>
      </c>
      <c r="D35" s="10"/>
      <c r="E35" s="10">
        <v>28</v>
      </c>
      <c r="F35" s="10" t="s">
        <v>32</v>
      </c>
      <c r="G35" s="10">
        <v>0</v>
      </c>
      <c r="H35" s="14"/>
      <c r="I35" s="10">
        <v>28</v>
      </c>
      <c r="J35" s="9"/>
      <c r="K35" s="9" t="s">
        <v>6</v>
      </c>
      <c r="L35" s="8"/>
    </row>
    <row r="36" spans="1:12" s="6" customFormat="1" ht="12.75">
      <c r="A36" s="8" t="s">
        <v>61</v>
      </c>
      <c r="B36" s="9"/>
      <c r="C36" s="10">
        <v>34</v>
      </c>
      <c r="D36" s="10"/>
      <c r="E36" s="10">
        <v>34</v>
      </c>
      <c r="F36" s="10" t="s">
        <v>32</v>
      </c>
      <c r="G36" s="10">
        <v>0</v>
      </c>
      <c r="H36" s="14"/>
      <c r="I36" s="10">
        <v>34</v>
      </c>
      <c r="J36" s="9"/>
      <c r="K36" s="9" t="s">
        <v>8</v>
      </c>
      <c r="L36" s="8"/>
    </row>
    <row r="37" spans="1:12" s="20" customFormat="1" ht="12.75" customHeight="1">
      <c r="A37" s="8" t="s">
        <v>22</v>
      </c>
      <c r="B37" s="9"/>
      <c r="C37" s="10">
        <v>34</v>
      </c>
      <c r="D37" s="10"/>
      <c r="E37" s="10">
        <v>34</v>
      </c>
      <c r="F37" s="10" t="s">
        <v>32</v>
      </c>
      <c r="G37" s="10">
        <v>3.4</v>
      </c>
      <c r="H37" s="14"/>
      <c r="I37" s="10">
        <v>37.4</v>
      </c>
      <c r="J37" s="9"/>
      <c r="K37" s="9" t="s">
        <v>6</v>
      </c>
      <c r="L37" s="8"/>
    </row>
    <row r="38" spans="1:12" s="6" customFormat="1" ht="12.75" customHeight="1">
      <c r="A38" s="8" t="s">
        <v>23</v>
      </c>
      <c r="B38" s="9"/>
      <c r="C38" s="10">
        <v>40</v>
      </c>
      <c r="D38" s="10" t="s">
        <v>32</v>
      </c>
      <c r="E38" s="10">
        <v>40</v>
      </c>
      <c r="F38" s="10">
        <v>0</v>
      </c>
      <c r="G38" s="10">
        <v>0</v>
      </c>
      <c r="H38" s="14" t="s">
        <v>32</v>
      </c>
      <c r="I38" s="10">
        <v>40</v>
      </c>
      <c r="J38" s="9"/>
      <c r="K38" s="9" t="s">
        <v>6</v>
      </c>
      <c r="L38" s="8"/>
    </row>
    <row r="39" spans="1:12" s="20" customFormat="1" ht="12.75">
      <c r="A39" s="8" t="s">
        <v>24</v>
      </c>
      <c r="B39" s="9"/>
      <c r="C39" s="10">
        <v>35</v>
      </c>
      <c r="D39" s="10"/>
      <c r="E39" s="10">
        <v>35</v>
      </c>
      <c r="F39" s="10" t="s">
        <v>32</v>
      </c>
      <c r="G39" s="10">
        <v>0</v>
      </c>
      <c r="H39" s="14"/>
      <c r="I39" s="10">
        <v>35</v>
      </c>
      <c r="J39" s="9"/>
      <c r="K39" s="9" t="s">
        <v>6</v>
      </c>
      <c r="L39" s="8"/>
    </row>
    <row r="40" spans="1:12" s="6" customFormat="1" ht="12.75">
      <c r="A40" s="8" t="s">
        <v>25</v>
      </c>
      <c r="B40" s="9"/>
      <c r="C40" s="10">
        <v>28</v>
      </c>
      <c r="D40" s="10"/>
      <c r="E40" s="10">
        <v>28</v>
      </c>
      <c r="F40" s="10" t="s">
        <v>32</v>
      </c>
      <c r="G40" s="10">
        <v>0</v>
      </c>
      <c r="H40" s="14"/>
      <c r="I40" s="10">
        <v>28</v>
      </c>
      <c r="J40" s="9"/>
      <c r="K40" s="9" t="s">
        <v>8</v>
      </c>
      <c r="L40" s="8"/>
    </row>
    <row r="41" spans="1:12" s="6" customFormat="1" ht="12.75">
      <c r="A41" s="8" t="s">
        <v>109</v>
      </c>
      <c r="B41" s="9"/>
      <c r="C41" s="10">
        <v>8.5</v>
      </c>
      <c r="D41" s="9"/>
      <c r="E41" s="12">
        <v>6.366993505666624</v>
      </c>
      <c r="F41" s="9"/>
      <c r="G41" s="12">
        <v>18.727200545314265</v>
      </c>
      <c r="H41" s="9"/>
      <c r="I41" s="12">
        <v>25.09419405098089</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30</v>
      </c>
      <c r="D43" s="10" t="s">
        <v>32</v>
      </c>
      <c r="E43" s="10">
        <v>30</v>
      </c>
      <c r="F43" s="10" t="s">
        <v>32</v>
      </c>
      <c r="G43" s="10">
        <v>0</v>
      </c>
      <c r="H43" s="14" t="s">
        <v>32</v>
      </c>
      <c r="I43" s="10">
        <v>30</v>
      </c>
      <c r="J43" s="9"/>
      <c r="K43" s="9" t="s">
        <v>6</v>
      </c>
      <c r="L43" s="8"/>
    </row>
    <row r="44" spans="1:12" ht="12.75">
      <c r="A44" s="8" t="s">
        <v>111</v>
      </c>
      <c r="B44" s="9"/>
      <c r="C44" s="10">
        <v>35</v>
      </c>
      <c r="D44" s="10"/>
      <c r="E44" s="10">
        <v>32.634</v>
      </c>
      <c r="F44" s="10" t="s">
        <v>32</v>
      </c>
      <c r="G44" s="12">
        <v>6.76</v>
      </c>
      <c r="H44" s="14"/>
      <c r="I44" s="12">
        <v>39.394</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42 H28:H3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62</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39</v>
      </c>
      <c r="D13" s="10">
        <v>39</v>
      </c>
      <c r="E13" s="10">
        <v>39</v>
      </c>
      <c r="F13" s="10">
        <v>39</v>
      </c>
      <c r="G13" s="10">
        <v>0</v>
      </c>
      <c r="H13" s="14">
        <v>39</v>
      </c>
      <c r="I13" s="10">
        <v>39</v>
      </c>
      <c r="J13" s="9"/>
      <c r="K13" s="14" t="s">
        <v>6</v>
      </c>
      <c r="L13" s="8"/>
    </row>
    <row r="14" spans="1:13" s="6" customFormat="1" ht="12.75">
      <c r="A14" s="8" t="s">
        <v>102</v>
      </c>
      <c r="B14" s="9"/>
      <c r="C14" s="10">
        <v>30</v>
      </c>
      <c r="D14" s="10"/>
      <c r="E14" s="10">
        <v>30</v>
      </c>
      <c r="F14" s="10" t="s">
        <v>32</v>
      </c>
      <c r="G14" s="10">
        <v>0</v>
      </c>
      <c r="H14" s="14">
        <v>0</v>
      </c>
      <c r="I14" s="10">
        <v>30</v>
      </c>
      <c r="J14" s="9"/>
      <c r="K14" s="14" t="s">
        <v>8</v>
      </c>
      <c r="L14" s="8"/>
      <c r="M14" s="26"/>
    </row>
    <row r="15" spans="1:12" s="6" customFormat="1" ht="12.75">
      <c r="A15" s="8" t="s">
        <v>9</v>
      </c>
      <c r="B15" s="9"/>
      <c r="C15" s="10">
        <v>41</v>
      </c>
      <c r="D15" s="10"/>
      <c r="E15" s="10">
        <v>41</v>
      </c>
      <c r="F15" s="10" t="s">
        <v>32</v>
      </c>
      <c r="G15" s="10">
        <v>0</v>
      </c>
      <c r="H15" s="14"/>
      <c r="I15" s="10">
        <v>41</v>
      </c>
      <c r="J15" s="9"/>
      <c r="K15" s="14" t="s">
        <v>6</v>
      </c>
      <c r="L15" s="8"/>
    </row>
    <row r="16" spans="1:12" s="6" customFormat="1" ht="12.75">
      <c r="A16" s="8" t="s">
        <v>10</v>
      </c>
      <c r="B16" s="9"/>
      <c r="C16" s="10" t="s">
        <v>94</v>
      </c>
      <c r="D16" s="10"/>
      <c r="E16" s="12">
        <v>28.84</v>
      </c>
      <c r="F16" s="10" t="s">
        <v>32</v>
      </c>
      <c r="G16" s="10">
        <v>12.61</v>
      </c>
      <c r="H16" s="14"/>
      <c r="I16" s="12">
        <f>+E16+G16</f>
        <v>41.45</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40</v>
      </c>
      <c r="D18" s="10"/>
      <c r="E18" s="10">
        <v>40</v>
      </c>
      <c r="F18" s="10" t="s">
        <v>32</v>
      </c>
      <c r="G18" s="10" t="s">
        <v>33</v>
      </c>
      <c r="H18" s="14"/>
      <c r="I18" s="10">
        <v>40</v>
      </c>
      <c r="J18" s="9"/>
      <c r="K18" s="14" t="s">
        <v>8</v>
      </c>
      <c r="L18" s="8"/>
    </row>
    <row r="19" spans="1:12" s="6" customFormat="1" ht="12.75" customHeight="1">
      <c r="A19" s="8" t="s">
        <v>13</v>
      </c>
      <c r="B19" s="9"/>
      <c r="C19" s="10">
        <v>25</v>
      </c>
      <c r="D19" s="10"/>
      <c r="E19" s="10" t="s">
        <v>29</v>
      </c>
      <c r="F19" s="10" t="e">
        <v>#REF!</v>
      </c>
      <c r="G19" s="10" t="s">
        <v>29</v>
      </c>
      <c r="H19" s="14"/>
      <c r="I19" s="10">
        <v>44.5</v>
      </c>
      <c r="J19" s="14"/>
      <c r="K19" s="14" t="s">
        <v>29</v>
      </c>
      <c r="L19" s="8"/>
    </row>
    <row r="20" spans="1:12" s="6" customFormat="1" ht="12.75" customHeight="1">
      <c r="A20" s="8" t="s">
        <v>103</v>
      </c>
      <c r="B20" s="9"/>
      <c r="C20" s="10" t="s">
        <v>63</v>
      </c>
      <c r="D20" s="10"/>
      <c r="E20" s="10">
        <v>42</v>
      </c>
      <c r="F20" s="10" t="s">
        <v>32</v>
      </c>
      <c r="G20" s="10">
        <v>0</v>
      </c>
      <c r="H20" s="14">
        <v>0</v>
      </c>
      <c r="I20" s="10">
        <v>42</v>
      </c>
      <c r="J20" s="9"/>
      <c r="K20" s="9" t="s">
        <v>6</v>
      </c>
      <c r="L20" s="8"/>
    </row>
    <row r="21" spans="1:12" s="6" customFormat="1" ht="12.75" customHeight="1">
      <c r="A21" s="8" t="s">
        <v>104</v>
      </c>
      <c r="B21" s="9"/>
      <c r="C21" s="10" t="s">
        <v>54</v>
      </c>
      <c r="D21" s="10"/>
      <c r="E21" s="10">
        <v>45.45454545454545</v>
      </c>
      <c r="F21" s="10" t="s">
        <v>32</v>
      </c>
      <c r="G21" s="10">
        <v>9.090909090909092</v>
      </c>
      <c r="H21" s="14"/>
      <c r="I21" s="10">
        <v>54.54545454545455</v>
      </c>
      <c r="J21" s="12"/>
      <c r="K21" s="9" t="s">
        <v>8</v>
      </c>
      <c r="L21" s="8"/>
    </row>
    <row r="22" spans="1:12" s="6" customFormat="1" ht="12.75" customHeight="1">
      <c r="A22" s="8" t="s">
        <v>28</v>
      </c>
      <c r="B22" s="9"/>
      <c r="C22" s="10">
        <v>46</v>
      </c>
      <c r="D22" s="10"/>
      <c r="E22" s="10">
        <v>46</v>
      </c>
      <c r="F22" s="10" t="s">
        <v>32</v>
      </c>
      <c r="G22" s="10">
        <v>0</v>
      </c>
      <c r="H22" s="14"/>
      <c r="I22" s="10">
        <v>46</v>
      </c>
      <c r="J22" s="9"/>
      <c r="K22" s="9" t="s">
        <v>32</v>
      </c>
      <c r="L22" s="8"/>
    </row>
    <row r="23" spans="1:12" s="6" customFormat="1" ht="12.75">
      <c r="A23" s="8" t="s">
        <v>99</v>
      </c>
      <c r="B23" s="9"/>
      <c r="C23" s="10">
        <v>40</v>
      </c>
      <c r="D23" s="10"/>
      <c r="E23" s="10">
        <v>40</v>
      </c>
      <c r="F23" s="10" t="s">
        <v>32</v>
      </c>
      <c r="G23" s="10">
        <v>0</v>
      </c>
      <c r="H23" s="14"/>
      <c r="I23" s="10">
        <v>40</v>
      </c>
      <c r="J23" s="9"/>
      <c r="K23" s="9" t="s">
        <v>6</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43</v>
      </c>
      <c r="D25" s="10"/>
      <c r="E25" s="10">
        <v>43</v>
      </c>
      <c r="F25" s="10" t="s">
        <v>32</v>
      </c>
      <c r="G25" s="10">
        <v>0</v>
      </c>
      <c r="H25" s="14"/>
      <c r="I25" s="10">
        <v>43</v>
      </c>
      <c r="J25" s="9"/>
      <c r="K25" s="9" t="s">
        <v>6</v>
      </c>
      <c r="L25" s="19"/>
    </row>
    <row r="26" spans="1:12" s="6" customFormat="1" ht="12.75">
      <c r="A26" s="19" t="s">
        <v>125</v>
      </c>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c r="D30" s="10"/>
      <c r="E30" s="10"/>
      <c r="F30" s="10"/>
      <c r="G30" s="10"/>
      <c r="H30" s="14"/>
      <c r="I30" s="10"/>
      <c r="J30" s="9"/>
      <c r="K30" s="9"/>
      <c r="L30" s="8"/>
    </row>
    <row r="31" spans="1:12" s="6" customFormat="1" ht="12.75" customHeight="1">
      <c r="A31" s="8" t="s">
        <v>18</v>
      </c>
      <c r="B31" s="9"/>
      <c r="C31" s="15" t="s">
        <v>64</v>
      </c>
      <c r="D31" s="10"/>
      <c r="E31" s="10" t="s">
        <v>29</v>
      </c>
      <c r="F31" s="10" t="e">
        <v>#REF!</v>
      </c>
      <c r="G31" s="10" t="s">
        <v>29</v>
      </c>
      <c r="H31" s="14"/>
      <c r="I31" s="10" t="s">
        <v>29</v>
      </c>
      <c r="J31" s="9"/>
      <c r="K31" s="9" t="s">
        <v>29</v>
      </c>
      <c r="L31" s="8"/>
    </row>
    <row r="32" spans="1:12" s="20" customFormat="1" ht="12.75">
      <c r="A32" s="8" t="s">
        <v>100</v>
      </c>
      <c r="B32" s="9"/>
      <c r="C32" s="10">
        <v>36</v>
      </c>
      <c r="D32" s="10"/>
      <c r="E32" s="10">
        <v>36</v>
      </c>
      <c r="F32" s="10" t="s">
        <v>32</v>
      </c>
      <c r="G32" s="10">
        <v>0</v>
      </c>
      <c r="H32" s="14"/>
      <c r="I32" s="10">
        <v>36</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107</v>
      </c>
      <c r="B34" s="9"/>
      <c r="C34" s="10">
        <v>33</v>
      </c>
      <c r="D34" s="10"/>
      <c r="E34" s="10">
        <v>33</v>
      </c>
      <c r="F34" s="10" t="s">
        <v>32</v>
      </c>
      <c r="G34" s="10">
        <v>0</v>
      </c>
      <c r="H34" s="14"/>
      <c r="I34" s="10">
        <v>33</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v>36.5</v>
      </c>
      <c r="D37" s="10"/>
      <c r="E37" s="10">
        <v>36.5</v>
      </c>
      <c r="F37" s="10" t="s">
        <v>32</v>
      </c>
      <c r="G37" s="10">
        <v>3.65</v>
      </c>
      <c r="H37" s="14"/>
      <c r="I37" s="10">
        <v>40.15</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40</v>
      </c>
      <c r="D40" s="10"/>
      <c r="E40" s="10">
        <v>40</v>
      </c>
      <c r="F40" s="10" t="s">
        <v>32</v>
      </c>
      <c r="G40" s="10" t="s">
        <v>33</v>
      </c>
      <c r="H40" s="14"/>
      <c r="I40" s="10">
        <v>53</v>
      </c>
      <c r="J40" s="9"/>
      <c r="K40" s="9" t="s">
        <v>8</v>
      </c>
      <c r="L40" s="8"/>
    </row>
    <row r="41" spans="1:12" s="6" customFormat="1" ht="12.75">
      <c r="A41" s="8" t="s">
        <v>109</v>
      </c>
      <c r="B41" s="9"/>
      <c r="C41" s="10">
        <v>9.8</v>
      </c>
      <c r="D41" s="9"/>
      <c r="E41" s="13">
        <v>6.801539162112934</v>
      </c>
      <c r="F41" s="9"/>
      <c r="G41" s="12">
        <v>23.794999999999998</v>
      </c>
      <c r="H41" s="9"/>
      <c r="I41" s="13">
        <v>30.596539162112933</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34</v>
      </c>
      <c r="D43" s="10" t="s">
        <v>32</v>
      </c>
      <c r="E43" s="10">
        <v>34</v>
      </c>
      <c r="F43" s="10" t="s">
        <v>32</v>
      </c>
      <c r="G43" s="10">
        <v>0</v>
      </c>
      <c r="H43" s="14" t="s">
        <v>32</v>
      </c>
      <c r="I43" s="10">
        <v>34</v>
      </c>
      <c r="J43" s="9"/>
      <c r="K43" s="9" t="s">
        <v>6</v>
      </c>
      <c r="L43" s="8"/>
    </row>
    <row r="44" spans="1:12" ht="12.75">
      <c r="A44" s="8" t="s">
        <v>111</v>
      </c>
      <c r="B44" s="9"/>
      <c r="C44" s="10">
        <v>34</v>
      </c>
      <c r="D44" s="10"/>
      <c r="E44" s="10">
        <v>31.603</v>
      </c>
      <c r="F44" s="10" t="s">
        <v>32</v>
      </c>
      <c r="G44" s="12">
        <v>7.05</v>
      </c>
      <c r="H44" s="14"/>
      <c r="I44" s="12">
        <v>38.653</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27" sqref="A27"/>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65</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39</v>
      </c>
      <c r="D13" s="10">
        <v>39</v>
      </c>
      <c r="E13" s="10">
        <v>39</v>
      </c>
      <c r="F13" s="10">
        <v>39</v>
      </c>
      <c r="G13" s="10">
        <v>0</v>
      </c>
      <c r="H13" s="14">
        <v>39</v>
      </c>
      <c r="I13" s="10">
        <v>39</v>
      </c>
      <c r="J13" s="9"/>
      <c r="K13" s="14" t="s">
        <v>6</v>
      </c>
      <c r="L13" s="8"/>
    </row>
    <row r="14" spans="1:13" s="6" customFormat="1" ht="12.75">
      <c r="A14" s="8" t="s">
        <v>102</v>
      </c>
      <c r="B14" s="9"/>
      <c r="C14" s="10">
        <v>30</v>
      </c>
      <c r="D14" s="10"/>
      <c r="E14" s="10">
        <v>30</v>
      </c>
      <c r="F14" s="10" t="s">
        <v>32</v>
      </c>
      <c r="G14" s="10">
        <v>0</v>
      </c>
      <c r="H14" s="14">
        <v>0</v>
      </c>
      <c r="I14" s="10">
        <v>30</v>
      </c>
      <c r="J14" s="9"/>
      <c r="K14" s="14" t="s">
        <v>8</v>
      </c>
      <c r="L14" s="8"/>
      <c r="M14" s="26"/>
    </row>
    <row r="15" spans="1:12" s="6" customFormat="1" ht="12.75">
      <c r="A15" s="8" t="s">
        <v>9</v>
      </c>
      <c r="B15" s="9"/>
      <c r="C15" s="10">
        <v>43</v>
      </c>
      <c r="D15" s="10"/>
      <c r="E15" s="10">
        <v>43</v>
      </c>
      <c r="F15" s="10" t="s">
        <v>32</v>
      </c>
      <c r="G15" s="10">
        <v>0</v>
      </c>
      <c r="H15" s="14"/>
      <c r="I15" s="10">
        <v>43</v>
      </c>
      <c r="J15" s="9"/>
      <c r="K15" s="14" t="s">
        <v>6</v>
      </c>
      <c r="L15" s="8"/>
    </row>
    <row r="16" spans="1:12" s="6" customFormat="1" ht="12.75">
      <c r="A16" s="8" t="s">
        <v>10</v>
      </c>
      <c r="B16" s="9"/>
      <c r="C16" s="10" t="s">
        <v>94</v>
      </c>
      <c r="D16" s="10"/>
      <c r="E16" s="12">
        <v>28.84</v>
      </c>
      <c r="F16" s="10" t="s">
        <v>32</v>
      </c>
      <c r="G16" s="10">
        <v>12.5</v>
      </c>
      <c r="H16" s="14"/>
      <c r="I16" s="12">
        <f>+E16+G16</f>
        <v>41.34</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50</v>
      </c>
      <c r="D18" s="10"/>
      <c r="E18" s="10">
        <v>50</v>
      </c>
      <c r="F18" s="10" t="s">
        <v>32</v>
      </c>
      <c r="G18" s="10" t="s">
        <v>33</v>
      </c>
      <c r="H18" s="14"/>
      <c r="I18" s="10">
        <v>50</v>
      </c>
      <c r="J18" s="9"/>
      <c r="K18" s="14" t="s">
        <v>8</v>
      </c>
      <c r="L18" s="8"/>
    </row>
    <row r="19" spans="1:12" s="6" customFormat="1" ht="12.75" customHeight="1">
      <c r="A19" s="8" t="s">
        <v>13</v>
      </c>
      <c r="B19" s="9"/>
      <c r="C19" s="10">
        <v>33</v>
      </c>
      <c r="D19" s="10"/>
      <c r="E19" s="10" t="s">
        <v>29</v>
      </c>
      <c r="F19" s="10" t="e">
        <v>#REF!</v>
      </c>
      <c r="G19" s="10" t="s">
        <v>29</v>
      </c>
      <c r="H19" s="14"/>
      <c r="I19" s="10">
        <v>52.5</v>
      </c>
      <c r="J19" s="14"/>
      <c r="K19" s="14" t="s">
        <v>29</v>
      </c>
      <c r="L19" s="8"/>
    </row>
    <row r="20" spans="1:12" s="6" customFormat="1" ht="12.75" customHeight="1">
      <c r="A20" s="8" t="s">
        <v>103</v>
      </c>
      <c r="B20" s="9"/>
      <c r="C20" s="10" t="s">
        <v>66</v>
      </c>
      <c r="D20" s="10"/>
      <c r="E20" s="10">
        <v>42</v>
      </c>
      <c r="F20" s="10" t="s">
        <v>32</v>
      </c>
      <c r="G20" s="10">
        <v>0</v>
      </c>
      <c r="H20" s="14">
        <v>0</v>
      </c>
      <c r="I20" s="10">
        <v>42</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46</v>
      </c>
      <c r="D22" s="10"/>
      <c r="E22" s="10">
        <v>46</v>
      </c>
      <c r="F22" s="10" t="s">
        <v>32</v>
      </c>
      <c r="G22" s="10">
        <v>0</v>
      </c>
      <c r="H22" s="14"/>
      <c r="I22" s="10">
        <v>46</v>
      </c>
      <c r="J22" s="9"/>
      <c r="K22" s="9" t="s">
        <v>32</v>
      </c>
      <c r="L22" s="8"/>
    </row>
    <row r="23" spans="1:12" s="6" customFormat="1" ht="12.75">
      <c r="A23" s="8" t="s">
        <v>99</v>
      </c>
      <c r="B23" s="9"/>
      <c r="C23" s="10">
        <v>50</v>
      </c>
      <c r="D23" s="10"/>
      <c r="E23" s="10">
        <v>50</v>
      </c>
      <c r="F23" s="10" t="s">
        <v>32</v>
      </c>
      <c r="G23" s="10">
        <v>0</v>
      </c>
      <c r="H23" s="14"/>
      <c r="I23" s="10">
        <v>50</v>
      </c>
      <c r="J23" s="9"/>
      <c r="K23" s="9" t="s">
        <v>6</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43</v>
      </c>
      <c r="D25" s="10"/>
      <c r="E25" s="10">
        <v>43</v>
      </c>
      <c r="F25" s="10" t="s">
        <v>32</v>
      </c>
      <c r="G25" s="10">
        <v>0</v>
      </c>
      <c r="H25" s="14"/>
      <c r="I25" s="10">
        <v>43</v>
      </c>
      <c r="J25" s="9"/>
      <c r="K25" s="9" t="s">
        <v>6</v>
      </c>
      <c r="L25" s="19"/>
    </row>
    <row r="26" spans="1:12" s="6" customFormat="1" ht="12.75">
      <c r="A26" s="19" t="s">
        <v>125</v>
      </c>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40</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c r="D30" s="10"/>
      <c r="E30" s="10"/>
      <c r="F30" s="10"/>
      <c r="G30" s="10"/>
      <c r="H30" s="14"/>
      <c r="I30" s="10"/>
      <c r="J30" s="9"/>
      <c r="K30" s="9"/>
      <c r="L30" s="8"/>
    </row>
    <row r="31" spans="1:12" s="6" customFormat="1" ht="12.75" customHeight="1">
      <c r="A31" s="8" t="s">
        <v>18</v>
      </c>
      <c r="B31" s="9"/>
      <c r="C31" s="15" t="s">
        <v>64</v>
      </c>
      <c r="D31" s="10"/>
      <c r="E31" s="10" t="s">
        <v>29</v>
      </c>
      <c r="F31" s="10" t="e">
        <v>#REF!</v>
      </c>
      <c r="G31" s="10" t="s">
        <v>29</v>
      </c>
      <c r="H31" s="14"/>
      <c r="I31" s="10" t="s">
        <v>29</v>
      </c>
      <c r="J31" s="9"/>
      <c r="K31" s="9" t="s">
        <v>29</v>
      </c>
      <c r="L31" s="8"/>
    </row>
    <row r="32" spans="1:12" s="20" customFormat="1" ht="12.75">
      <c r="A32" s="8" t="s">
        <v>100</v>
      </c>
      <c r="B32" s="9"/>
      <c r="C32" s="10">
        <v>37</v>
      </c>
      <c r="D32" s="10"/>
      <c r="E32" s="10">
        <v>37</v>
      </c>
      <c r="F32" s="10" t="s">
        <v>32</v>
      </c>
      <c r="G32" s="10">
        <v>0</v>
      </c>
      <c r="H32" s="14"/>
      <c r="I32" s="10">
        <v>37</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107</v>
      </c>
      <c r="B34" s="9"/>
      <c r="C34" s="10">
        <v>33</v>
      </c>
      <c r="D34" s="10"/>
      <c r="E34" s="10">
        <v>33</v>
      </c>
      <c r="F34" s="10" t="s">
        <v>32</v>
      </c>
      <c r="G34" s="10">
        <v>0</v>
      </c>
      <c r="H34" s="14"/>
      <c r="I34" s="10">
        <v>33</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v>36.5</v>
      </c>
      <c r="D37" s="10"/>
      <c r="E37" s="10">
        <v>36.5</v>
      </c>
      <c r="F37" s="10" t="s">
        <v>32</v>
      </c>
      <c r="G37" s="10">
        <v>3.65</v>
      </c>
      <c r="H37" s="14"/>
      <c r="I37" s="10">
        <v>40.15</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52</v>
      </c>
      <c r="D40" s="10"/>
      <c r="E40" s="10">
        <v>52</v>
      </c>
      <c r="F40" s="10" t="s">
        <v>32</v>
      </c>
      <c r="G40" s="10" t="s">
        <v>33</v>
      </c>
      <c r="H40" s="14"/>
      <c r="I40" s="10">
        <v>60.1</v>
      </c>
      <c r="J40" s="9"/>
      <c r="K40" s="9" t="s">
        <v>8</v>
      </c>
      <c r="L40" s="8"/>
    </row>
    <row r="41" spans="1:12" s="6" customFormat="1" ht="12.75">
      <c r="A41" s="8" t="s">
        <v>109</v>
      </c>
      <c r="B41" s="9"/>
      <c r="C41" s="10">
        <v>9.8</v>
      </c>
      <c r="D41" s="9"/>
      <c r="E41" s="13">
        <v>6.801539162112934</v>
      </c>
      <c r="F41" s="9"/>
      <c r="G41" s="12">
        <v>23.794999999999998</v>
      </c>
      <c r="H41" s="9"/>
      <c r="I41" s="10">
        <v>30.596539162112933</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35</v>
      </c>
      <c r="D43" s="10" t="s">
        <v>32</v>
      </c>
      <c r="E43" s="10">
        <v>35</v>
      </c>
      <c r="F43" s="10" t="s">
        <v>32</v>
      </c>
      <c r="G43" s="10">
        <v>0</v>
      </c>
      <c r="H43" s="14" t="s">
        <v>32</v>
      </c>
      <c r="I43" s="10">
        <v>35</v>
      </c>
      <c r="J43" s="9"/>
      <c r="K43" s="9" t="s">
        <v>6</v>
      </c>
      <c r="L43" s="8"/>
    </row>
    <row r="44" spans="1:12" ht="12.75">
      <c r="A44" s="8" t="s">
        <v>111</v>
      </c>
      <c r="B44" s="9"/>
      <c r="C44" s="10">
        <v>34</v>
      </c>
      <c r="D44" s="10"/>
      <c r="E44" s="10">
        <v>31.5962</v>
      </c>
      <c r="F44" s="10" t="s">
        <v>32</v>
      </c>
      <c r="G44" s="10">
        <v>7.07</v>
      </c>
      <c r="H44" s="14"/>
      <c r="I44" s="10">
        <v>38.6662</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27" sqref="A27"/>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68</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39</v>
      </c>
      <c r="D13" s="10">
        <v>39</v>
      </c>
      <c r="E13" s="10">
        <v>39</v>
      </c>
      <c r="F13" s="10">
        <v>39</v>
      </c>
      <c r="G13" s="10">
        <v>0</v>
      </c>
      <c r="H13" s="14">
        <v>39</v>
      </c>
      <c r="I13" s="10">
        <v>39</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43</v>
      </c>
      <c r="D15" s="10"/>
      <c r="E15" s="10">
        <v>43</v>
      </c>
      <c r="F15" s="10" t="s">
        <v>32</v>
      </c>
      <c r="G15" s="10">
        <v>0</v>
      </c>
      <c r="H15" s="14"/>
      <c r="I15" s="10">
        <v>43</v>
      </c>
      <c r="J15" s="9"/>
      <c r="K15" s="14" t="s">
        <v>6</v>
      </c>
      <c r="L15" s="8"/>
    </row>
    <row r="16" spans="1:12" s="6" customFormat="1" ht="12.75">
      <c r="A16" s="8" t="s">
        <v>10</v>
      </c>
      <c r="B16" s="9"/>
      <c r="C16" s="12" t="s">
        <v>94</v>
      </c>
      <c r="D16" s="10"/>
      <c r="E16" s="12">
        <v>28.84</v>
      </c>
      <c r="F16" s="10" t="s">
        <v>32</v>
      </c>
      <c r="G16" s="10">
        <v>12.45</v>
      </c>
      <c r="H16" s="14"/>
      <c r="I16" s="12">
        <f>+E16+G16</f>
        <v>41.29</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50</v>
      </c>
      <c r="D18" s="10"/>
      <c r="E18" s="10">
        <v>50</v>
      </c>
      <c r="F18" s="10" t="s">
        <v>32</v>
      </c>
      <c r="G18" s="10" t="s">
        <v>33</v>
      </c>
      <c r="H18" s="14"/>
      <c r="I18" s="10">
        <v>50</v>
      </c>
      <c r="J18" s="9"/>
      <c r="K18" s="14" t="s">
        <v>8</v>
      </c>
      <c r="L18" s="8"/>
    </row>
    <row r="19" spans="1:12" s="6" customFormat="1" ht="12.75" customHeight="1">
      <c r="A19" s="8" t="s">
        <v>13</v>
      </c>
      <c r="B19" s="9"/>
      <c r="C19" s="10">
        <v>33</v>
      </c>
      <c r="D19" s="10"/>
      <c r="E19" s="10" t="s">
        <v>29</v>
      </c>
      <c r="F19" s="10" t="e">
        <v>#REF!</v>
      </c>
      <c r="G19" s="10" t="s">
        <v>29</v>
      </c>
      <c r="H19" s="14"/>
      <c r="I19" s="10">
        <v>51.5</v>
      </c>
      <c r="J19" s="14"/>
      <c r="K19" s="14" t="s">
        <v>29</v>
      </c>
      <c r="L19" s="8"/>
    </row>
    <row r="20" spans="1:12" s="6" customFormat="1" ht="12.75" customHeight="1">
      <c r="A20" s="8" t="s">
        <v>103</v>
      </c>
      <c r="B20" s="9"/>
      <c r="C20" s="10">
        <v>42</v>
      </c>
      <c r="D20" s="10"/>
      <c r="E20" s="10">
        <v>42</v>
      </c>
      <c r="F20" s="10" t="s">
        <v>32</v>
      </c>
      <c r="G20" s="10">
        <v>0</v>
      </c>
      <c r="H20" s="14">
        <v>0</v>
      </c>
      <c r="I20" s="10">
        <v>42</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49</v>
      </c>
      <c r="D22" s="10"/>
      <c r="E22" s="10">
        <v>49</v>
      </c>
      <c r="F22" s="10" t="s">
        <v>32</v>
      </c>
      <c r="G22" s="10">
        <v>0</v>
      </c>
      <c r="H22" s="14"/>
      <c r="I22" s="10">
        <v>49</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47</v>
      </c>
      <c r="D25" s="10"/>
      <c r="E25" s="10">
        <v>47</v>
      </c>
      <c r="F25" s="10" t="s">
        <v>32</v>
      </c>
      <c r="G25" s="10">
        <v>0</v>
      </c>
      <c r="H25" s="14"/>
      <c r="I25" s="10">
        <v>47</v>
      </c>
      <c r="J25" s="9"/>
      <c r="K25" s="9" t="s">
        <v>6</v>
      </c>
      <c r="L25" s="19"/>
    </row>
    <row r="26" spans="1:12" s="6" customFormat="1" ht="12.75">
      <c r="A26" s="19" t="s">
        <v>125</v>
      </c>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42</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c r="D30" s="10"/>
      <c r="E30" s="10"/>
      <c r="F30" s="10"/>
      <c r="G30" s="10"/>
      <c r="H30" s="14"/>
      <c r="I30" s="10"/>
      <c r="J30" s="9"/>
      <c r="K30" s="9"/>
      <c r="L30" s="8"/>
    </row>
    <row r="31" spans="1:12" s="6" customFormat="1" ht="12.75" customHeight="1">
      <c r="A31" s="8" t="s">
        <v>18</v>
      </c>
      <c r="B31" s="9"/>
      <c r="C31" s="15" t="s">
        <v>69</v>
      </c>
      <c r="D31" s="10"/>
      <c r="E31" s="10" t="s">
        <v>29</v>
      </c>
      <c r="F31" s="10" t="e">
        <v>#REF!</v>
      </c>
      <c r="G31" s="10" t="s">
        <v>29</v>
      </c>
      <c r="H31" s="14"/>
      <c r="I31" s="10" t="s">
        <v>29</v>
      </c>
      <c r="J31" s="9"/>
      <c r="K31" s="9" t="s">
        <v>29</v>
      </c>
      <c r="L31" s="8"/>
    </row>
    <row r="32" spans="1:12" s="20" customFormat="1" ht="12.75">
      <c r="A32" s="8" t="s">
        <v>100</v>
      </c>
      <c r="B32" s="9"/>
      <c r="C32" s="10">
        <v>39.2</v>
      </c>
      <c r="D32" s="10"/>
      <c r="E32" s="10">
        <v>39.2</v>
      </c>
      <c r="F32" s="10" t="s">
        <v>32</v>
      </c>
      <c r="G32" s="10">
        <v>0</v>
      </c>
      <c r="H32" s="14"/>
      <c r="I32" s="10">
        <v>39.2</v>
      </c>
      <c r="J32" s="9"/>
      <c r="K32" s="9" t="s">
        <v>6</v>
      </c>
      <c r="L32" s="8"/>
    </row>
    <row r="33" spans="1:12" s="6" customFormat="1" ht="13.5" customHeight="1">
      <c r="A33" s="8" t="s">
        <v>20</v>
      </c>
      <c r="B33" s="9"/>
      <c r="C33" s="10">
        <v>42</v>
      </c>
      <c r="D33" s="10"/>
      <c r="E33" s="10">
        <v>42</v>
      </c>
      <c r="F33" s="10" t="s">
        <v>32</v>
      </c>
      <c r="G33" s="10">
        <v>0</v>
      </c>
      <c r="H33" s="14"/>
      <c r="I33" s="10">
        <v>42</v>
      </c>
      <c r="J33" s="9"/>
      <c r="K33" s="9" t="s">
        <v>6</v>
      </c>
      <c r="L33" s="8"/>
    </row>
    <row r="34" spans="1:12" s="6" customFormat="1" ht="13.5" customHeight="1">
      <c r="A34" s="8" t="s">
        <v>107</v>
      </c>
      <c r="B34" s="9"/>
      <c r="C34" s="10">
        <v>28</v>
      </c>
      <c r="D34" s="10"/>
      <c r="E34" s="10">
        <v>28</v>
      </c>
      <c r="F34" s="10" t="s">
        <v>32</v>
      </c>
      <c r="G34" s="10">
        <v>0</v>
      </c>
      <c r="H34" s="14"/>
      <c r="I34" s="10">
        <v>28</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70</v>
      </c>
      <c r="D37" s="10"/>
      <c r="E37" s="10" t="s">
        <v>71</v>
      </c>
      <c r="F37" s="10" t="s">
        <v>32</v>
      </c>
      <c r="G37" s="10" t="s">
        <v>72</v>
      </c>
      <c r="H37" s="14"/>
      <c r="I37" s="10" t="s">
        <v>73</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52</v>
      </c>
      <c r="D40" s="10"/>
      <c r="E40" s="10">
        <v>52</v>
      </c>
      <c r="F40" s="10" t="s">
        <v>32</v>
      </c>
      <c r="G40" s="10" t="s">
        <v>33</v>
      </c>
      <c r="H40" s="14"/>
      <c r="I40" s="10">
        <v>56.6</v>
      </c>
      <c r="J40" s="9"/>
      <c r="K40" s="9" t="s">
        <v>8</v>
      </c>
      <c r="L40" s="8"/>
    </row>
    <row r="41" spans="1:12" s="6" customFormat="1" ht="12.75">
      <c r="A41" s="8" t="s">
        <v>109</v>
      </c>
      <c r="B41" s="9"/>
      <c r="C41" s="10">
        <v>9.8</v>
      </c>
      <c r="D41" s="9"/>
      <c r="E41" s="13">
        <v>6.80171766848816</v>
      </c>
      <c r="F41" s="9"/>
      <c r="G41" s="12">
        <v>23.793</v>
      </c>
      <c r="H41" s="9"/>
      <c r="I41" s="13">
        <v>30.59471766848816</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35</v>
      </c>
      <c r="D43" s="10" t="s">
        <v>32</v>
      </c>
      <c r="E43" s="10">
        <v>35</v>
      </c>
      <c r="F43" s="10" t="s">
        <v>32</v>
      </c>
      <c r="G43" s="10">
        <v>0</v>
      </c>
      <c r="H43" s="14" t="s">
        <v>32</v>
      </c>
      <c r="I43" s="10">
        <v>35</v>
      </c>
      <c r="J43" s="9"/>
      <c r="K43" s="9" t="s">
        <v>6</v>
      </c>
      <c r="L43" s="8"/>
    </row>
    <row r="44" spans="1:12" ht="12.75">
      <c r="A44" s="8" t="s">
        <v>111</v>
      </c>
      <c r="B44" s="9"/>
      <c r="C44" s="10">
        <v>34</v>
      </c>
      <c r="D44" s="10"/>
      <c r="E44" s="10">
        <v>31.6336</v>
      </c>
      <c r="F44" s="10" t="s">
        <v>32</v>
      </c>
      <c r="G44" s="10">
        <v>6.96</v>
      </c>
      <c r="H44" s="14"/>
      <c r="I44" s="10">
        <v>38.5936</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27" sqref="A27"/>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74</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49</v>
      </c>
      <c r="D13" s="10">
        <v>49</v>
      </c>
      <c r="E13" s="10">
        <v>49</v>
      </c>
      <c r="F13" s="10">
        <v>49</v>
      </c>
      <c r="G13" s="10">
        <v>0</v>
      </c>
      <c r="H13" s="14">
        <v>49</v>
      </c>
      <c r="I13" s="10">
        <v>49</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43</v>
      </c>
      <c r="D15" s="10"/>
      <c r="E15" s="10">
        <v>43</v>
      </c>
      <c r="F15" s="10" t="s">
        <v>32</v>
      </c>
      <c r="G15" s="10">
        <v>0</v>
      </c>
      <c r="H15" s="14"/>
      <c r="I15" s="10">
        <v>43</v>
      </c>
      <c r="J15" s="9"/>
      <c r="K15" s="14" t="s">
        <v>6</v>
      </c>
      <c r="L15" s="8"/>
    </row>
    <row r="16" spans="1:12" s="6" customFormat="1" ht="12.75">
      <c r="A16" s="8" t="s">
        <v>10</v>
      </c>
      <c r="B16" s="9"/>
      <c r="C16" s="12" t="s">
        <v>95</v>
      </c>
      <c r="D16" s="10"/>
      <c r="E16" s="12">
        <v>36.05</v>
      </c>
      <c r="F16" s="10" t="s">
        <v>32</v>
      </c>
      <c r="G16" s="10">
        <v>12.53</v>
      </c>
      <c r="H16" s="14"/>
      <c r="I16" s="12">
        <f>+E16+G16</f>
        <v>48.58</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50</v>
      </c>
      <c r="D18" s="10"/>
      <c r="E18" s="10">
        <v>50</v>
      </c>
      <c r="F18" s="10" t="s">
        <v>32</v>
      </c>
      <c r="G18" s="10" t="s">
        <v>33</v>
      </c>
      <c r="H18" s="14"/>
      <c r="I18" s="10">
        <v>50</v>
      </c>
      <c r="J18" s="9"/>
      <c r="K18" s="14" t="s">
        <v>8</v>
      </c>
      <c r="L18" s="8"/>
    </row>
    <row r="19" spans="1:12" s="6" customFormat="1" ht="12.75" customHeight="1">
      <c r="A19" s="8" t="s">
        <v>13</v>
      </c>
      <c r="B19" s="9"/>
      <c r="C19" s="10">
        <v>33</v>
      </c>
      <c r="D19" s="10"/>
      <c r="E19" s="10" t="s">
        <v>29</v>
      </c>
      <c r="F19" s="10" t="e">
        <v>#REF!</v>
      </c>
      <c r="G19" s="10" t="s">
        <v>29</v>
      </c>
      <c r="H19" s="14"/>
      <c r="I19" s="10">
        <v>51.5</v>
      </c>
      <c r="J19" s="14"/>
      <c r="K19" s="14" t="s">
        <v>29</v>
      </c>
      <c r="L19" s="8"/>
    </row>
    <row r="20" spans="1:12" s="6" customFormat="1" ht="12.75" customHeight="1">
      <c r="A20" s="8" t="s">
        <v>103</v>
      </c>
      <c r="B20" s="9"/>
      <c r="C20" s="10">
        <v>45</v>
      </c>
      <c r="D20" s="10"/>
      <c r="E20" s="10">
        <v>45</v>
      </c>
      <c r="F20" s="10" t="s">
        <v>32</v>
      </c>
      <c r="G20" s="10">
        <v>0</v>
      </c>
      <c r="H20" s="14">
        <v>0</v>
      </c>
      <c r="I20" s="10">
        <v>45</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49</v>
      </c>
      <c r="D22" s="10"/>
      <c r="E22" s="10">
        <v>49</v>
      </c>
      <c r="F22" s="10" t="s">
        <v>32</v>
      </c>
      <c r="G22" s="10">
        <v>0</v>
      </c>
      <c r="H22" s="14"/>
      <c r="I22" s="10">
        <v>49</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50</v>
      </c>
      <c r="D25" s="10"/>
      <c r="E25" s="10">
        <v>50</v>
      </c>
      <c r="F25" s="10" t="s">
        <v>32</v>
      </c>
      <c r="G25" s="10">
        <v>0</v>
      </c>
      <c r="H25" s="14"/>
      <c r="I25" s="10">
        <v>50</v>
      </c>
      <c r="J25" s="9"/>
      <c r="K25" s="9" t="s">
        <v>6</v>
      </c>
      <c r="L25" s="19"/>
    </row>
    <row r="26" spans="1:12" s="6" customFormat="1" ht="12.75">
      <c r="A26" s="19" t="s">
        <v>125</v>
      </c>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42</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c r="D30" s="10"/>
      <c r="E30" s="10"/>
      <c r="F30" s="10"/>
      <c r="G30" s="10"/>
      <c r="H30" s="14"/>
      <c r="I30" s="10"/>
      <c r="J30" s="9"/>
      <c r="K30" s="9"/>
      <c r="L30" s="8"/>
    </row>
    <row r="31" spans="1:12" s="6" customFormat="1" ht="12.75" customHeight="1">
      <c r="A31" s="8" t="s">
        <v>18</v>
      </c>
      <c r="B31" s="9"/>
      <c r="C31" s="15" t="s">
        <v>75</v>
      </c>
      <c r="D31" s="10"/>
      <c r="E31" s="10" t="s">
        <v>29</v>
      </c>
      <c r="F31" s="10" t="e">
        <v>#REF!</v>
      </c>
      <c r="G31" s="10" t="s">
        <v>29</v>
      </c>
      <c r="H31" s="14"/>
      <c r="I31" s="10" t="s">
        <v>29</v>
      </c>
      <c r="J31" s="9"/>
      <c r="K31" s="9" t="s">
        <v>29</v>
      </c>
      <c r="L31" s="8"/>
    </row>
    <row r="32" spans="1:12" s="20" customFormat="1" ht="12.75">
      <c r="A32" s="8" t="s">
        <v>100</v>
      </c>
      <c r="B32" s="9"/>
      <c r="C32" s="10">
        <v>40.6</v>
      </c>
      <c r="D32" s="10"/>
      <c r="E32" s="10">
        <v>40.6</v>
      </c>
      <c r="F32" s="10" t="s">
        <v>32</v>
      </c>
      <c r="G32" s="10">
        <v>0</v>
      </c>
      <c r="H32" s="14"/>
      <c r="I32" s="10">
        <v>40.6</v>
      </c>
      <c r="J32" s="9"/>
      <c r="K32" s="9" t="s">
        <v>6</v>
      </c>
      <c r="L32" s="8"/>
    </row>
    <row r="33" spans="1:12" s="6" customFormat="1" ht="13.5" customHeight="1">
      <c r="A33" s="8" t="s">
        <v>20</v>
      </c>
      <c r="B33" s="9"/>
      <c r="C33" s="10">
        <v>42</v>
      </c>
      <c r="D33" s="10"/>
      <c r="E33" s="10">
        <v>42</v>
      </c>
      <c r="F33" s="10" t="s">
        <v>32</v>
      </c>
      <c r="G33" s="10">
        <v>0</v>
      </c>
      <c r="H33" s="14"/>
      <c r="I33" s="10">
        <v>42</v>
      </c>
      <c r="J33" s="9"/>
      <c r="K33" s="9" t="s">
        <v>8</v>
      </c>
      <c r="L33" s="8"/>
    </row>
    <row r="34" spans="1:12" s="6" customFormat="1" ht="13.5" customHeight="1">
      <c r="A34" s="8" t="s">
        <v>107</v>
      </c>
      <c r="B34" s="9"/>
      <c r="C34" s="10">
        <v>48</v>
      </c>
      <c r="D34" s="10"/>
      <c r="E34" s="10">
        <v>48</v>
      </c>
      <c r="F34" s="10" t="s">
        <v>32</v>
      </c>
      <c r="G34" s="10">
        <v>0</v>
      </c>
      <c r="H34" s="14"/>
      <c r="I34" s="10">
        <v>48</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70</v>
      </c>
      <c r="D37" s="10"/>
      <c r="E37" s="10" t="s">
        <v>71</v>
      </c>
      <c r="F37" s="10" t="s">
        <v>32</v>
      </c>
      <c r="G37" s="10" t="s">
        <v>72</v>
      </c>
      <c r="H37" s="14"/>
      <c r="I37" s="10" t="s">
        <v>73</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52</v>
      </c>
      <c r="D40" s="10"/>
      <c r="E40" s="10">
        <v>52</v>
      </c>
      <c r="F40" s="10" t="s">
        <v>32</v>
      </c>
      <c r="G40" s="10" t="s">
        <v>33</v>
      </c>
      <c r="H40" s="14"/>
      <c r="I40" s="10">
        <v>56.6</v>
      </c>
      <c r="J40" s="9"/>
      <c r="K40" s="9" t="s">
        <v>8</v>
      </c>
      <c r="L40" s="8"/>
    </row>
    <row r="41" spans="1:12" s="6" customFormat="1" ht="12.75">
      <c r="A41" s="8" t="s">
        <v>109</v>
      </c>
      <c r="B41" s="9"/>
      <c r="C41" s="10">
        <v>9.8</v>
      </c>
      <c r="D41" s="9"/>
      <c r="E41" s="13">
        <v>6.694613843351549</v>
      </c>
      <c r="F41" s="9"/>
      <c r="G41" s="12">
        <v>24.993</v>
      </c>
      <c r="H41" s="9"/>
      <c r="I41" s="10">
        <v>31.68761384335155</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35</v>
      </c>
      <c r="D43" s="10" t="s">
        <v>32</v>
      </c>
      <c r="E43" s="10">
        <v>35</v>
      </c>
      <c r="F43" s="10" t="s">
        <v>32</v>
      </c>
      <c r="G43" s="10">
        <v>0</v>
      </c>
      <c r="H43" s="14" t="s">
        <v>32</v>
      </c>
      <c r="I43" s="10">
        <v>35</v>
      </c>
      <c r="J43" s="9"/>
      <c r="K43" s="9" t="s">
        <v>6</v>
      </c>
      <c r="L43" s="8"/>
    </row>
    <row r="44" spans="1:12" ht="12.75">
      <c r="A44" s="8" t="s">
        <v>111</v>
      </c>
      <c r="B44" s="9"/>
      <c r="C44" s="10">
        <v>40</v>
      </c>
      <c r="D44" s="10"/>
      <c r="E44" s="10">
        <v>37.216</v>
      </c>
      <c r="F44" s="10" t="s">
        <v>32</v>
      </c>
      <c r="G44" s="10">
        <v>6.96</v>
      </c>
      <c r="H44" s="14"/>
      <c r="I44" s="10">
        <v>44.176</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27" sqref="A27"/>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76</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49</v>
      </c>
      <c r="D13" s="10">
        <v>49</v>
      </c>
      <c r="E13" s="10">
        <v>49</v>
      </c>
      <c r="F13" s="10">
        <v>49</v>
      </c>
      <c r="G13" s="10">
        <v>0</v>
      </c>
      <c r="H13" s="14">
        <v>49</v>
      </c>
      <c r="I13" s="10">
        <v>49</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45</v>
      </c>
      <c r="D15" s="10"/>
      <c r="E15" s="10">
        <v>45</v>
      </c>
      <c r="F15" s="10" t="s">
        <v>32</v>
      </c>
      <c r="G15" s="10">
        <v>0</v>
      </c>
      <c r="H15" s="14"/>
      <c r="I15" s="10">
        <v>45</v>
      </c>
      <c r="J15" s="9"/>
      <c r="K15" s="14" t="s">
        <v>6</v>
      </c>
      <c r="L15" s="8"/>
    </row>
    <row r="16" spans="1:12" s="6" customFormat="1" ht="12.75">
      <c r="A16" s="8" t="s">
        <v>10</v>
      </c>
      <c r="B16" s="9"/>
      <c r="C16" s="10" t="s">
        <v>96</v>
      </c>
      <c r="D16" s="10"/>
      <c r="E16" s="10">
        <v>37.8</v>
      </c>
      <c r="F16" s="10" t="s">
        <v>32</v>
      </c>
      <c r="G16" s="10">
        <v>11.96</v>
      </c>
      <c r="H16" s="14"/>
      <c r="I16" s="10">
        <f>+E16+G16</f>
        <v>49.76</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50</v>
      </c>
      <c r="D18" s="10"/>
      <c r="E18" s="10">
        <v>50</v>
      </c>
      <c r="F18" s="10" t="s">
        <v>32</v>
      </c>
      <c r="G18" s="10" t="s">
        <v>33</v>
      </c>
      <c r="H18" s="14"/>
      <c r="I18" s="10">
        <v>50</v>
      </c>
      <c r="J18" s="9"/>
      <c r="K18" s="14" t="s">
        <v>8</v>
      </c>
      <c r="L18" s="8"/>
    </row>
    <row r="19" spans="1:12" s="6" customFormat="1" ht="12.75" customHeight="1">
      <c r="A19" s="8" t="s">
        <v>13</v>
      </c>
      <c r="B19" s="9"/>
      <c r="C19" s="10">
        <v>33</v>
      </c>
      <c r="D19" s="10"/>
      <c r="E19" s="10" t="s">
        <v>29</v>
      </c>
      <c r="F19" s="10" t="e">
        <v>#REF!</v>
      </c>
      <c r="G19" s="10" t="s">
        <v>29</v>
      </c>
      <c r="H19" s="14"/>
      <c r="I19" s="10">
        <v>51.5</v>
      </c>
      <c r="J19" s="14"/>
      <c r="K19" s="14" t="s">
        <v>29</v>
      </c>
      <c r="L19" s="8"/>
    </row>
    <row r="20" spans="1:12" s="6" customFormat="1" ht="12.75" customHeight="1">
      <c r="A20" s="8" t="s">
        <v>103</v>
      </c>
      <c r="B20" s="9"/>
      <c r="C20" s="10">
        <v>45</v>
      </c>
      <c r="D20" s="10"/>
      <c r="E20" s="10">
        <v>45</v>
      </c>
      <c r="F20" s="10" t="s">
        <v>32</v>
      </c>
      <c r="G20" s="10">
        <v>0</v>
      </c>
      <c r="H20" s="14">
        <v>0</v>
      </c>
      <c r="I20" s="10">
        <v>45</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49</v>
      </c>
      <c r="D22" s="10"/>
      <c r="E22" s="10">
        <v>49</v>
      </c>
      <c r="F22" s="10" t="s">
        <v>32</v>
      </c>
      <c r="G22" s="10">
        <v>0</v>
      </c>
      <c r="H22" s="14"/>
      <c r="I22" s="10">
        <v>49</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50</v>
      </c>
      <c r="D25" s="10"/>
      <c r="E25" s="10">
        <v>50</v>
      </c>
      <c r="F25" s="10" t="s">
        <v>32</v>
      </c>
      <c r="G25" s="10">
        <v>0</v>
      </c>
      <c r="H25" s="14"/>
      <c r="I25" s="10">
        <v>50</v>
      </c>
      <c r="J25" s="9"/>
      <c r="K25" s="9" t="s">
        <v>6</v>
      </c>
      <c r="L25" s="19"/>
    </row>
    <row r="26" spans="1:12" s="6" customFormat="1" ht="12.75">
      <c r="A26" s="19" t="s">
        <v>125</v>
      </c>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43.3</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c r="D30" s="10"/>
      <c r="E30" s="10"/>
      <c r="F30" s="10"/>
      <c r="G30" s="10"/>
      <c r="H30" s="14"/>
      <c r="I30" s="10"/>
      <c r="J30" s="9"/>
      <c r="K30" s="9"/>
      <c r="L30" s="8"/>
    </row>
    <row r="31" spans="1:12" s="6" customFormat="1" ht="12.75" customHeight="1">
      <c r="A31" s="8" t="s">
        <v>18</v>
      </c>
      <c r="B31" s="9"/>
      <c r="C31" s="15" t="s">
        <v>77</v>
      </c>
      <c r="D31" s="10"/>
      <c r="E31" s="10" t="s">
        <v>29</v>
      </c>
      <c r="F31" s="10" t="e">
        <v>#REF!</v>
      </c>
      <c r="G31" s="10" t="s">
        <v>29</v>
      </c>
      <c r="H31" s="14"/>
      <c r="I31" s="10" t="s">
        <v>29</v>
      </c>
      <c r="J31" s="9"/>
      <c r="K31" s="9" t="s">
        <v>29</v>
      </c>
      <c r="L31" s="8"/>
    </row>
    <row r="32" spans="1:12" s="20" customFormat="1" ht="12.75">
      <c r="A32" s="8" t="s">
        <v>106</v>
      </c>
      <c r="B32" s="9"/>
      <c r="C32" s="10">
        <v>42</v>
      </c>
      <c r="D32" s="10"/>
      <c r="E32" s="10">
        <v>42</v>
      </c>
      <c r="F32" s="10" t="s">
        <v>32</v>
      </c>
      <c r="G32" s="10">
        <v>0</v>
      </c>
      <c r="H32" s="14"/>
      <c r="I32" s="10">
        <v>42</v>
      </c>
      <c r="J32" s="9"/>
      <c r="K32" s="9" t="s">
        <v>6</v>
      </c>
      <c r="L32" s="8"/>
    </row>
    <row r="33" spans="1:12" s="6" customFormat="1" ht="13.5" customHeight="1">
      <c r="A33" s="8" t="s">
        <v>20</v>
      </c>
      <c r="B33" s="9"/>
      <c r="C33" s="10">
        <v>42</v>
      </c>
      <c r="D33" s="10"/>
      <c r="E33" s="10">
        <v>42</v>
      </c>
      <c r="F33" s="10" t="s">
        <v>32</v>
      </c>
      <c r="G33" s="10">
        <v>0</v>
      </c>
      <c r="H33" s="14"/>
      <c r="I33" s="10">
        <v>42</v>
      </c>
      <c r="J33" s="9"/>
      <c r="K33" s="9" t="s">
        <v>8</v>
      </c>
      <c r="L33" s="8"/>
    </row>
    <row r="34" spans="1:12" s="6" customFormat="1" ht="13.5" customHeight="1">
      <c r="A34" s="8" t="s">
        <v>107</v>
      </c>
      <c r="B34" s="9"/>
      <c r="C34" s="10">
        <v>48</v>
      </c>
      <c r="D34" s="10"/>
      <c r="E34" s="10">
        <v>48</v>
      </c>
      <c r="F34" s="10" t="s">
        <v>32</v>
      </c>
      <c r="G34" s="10">
        <v>0</v>
      </c>
      <c r="H34" s="14"/>
      <c r="I34" s="10">
        <v>48</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78</v>
      </c>
      <c r="D37" s="10"/>
      <c r="E37" s="10" t="s">
        <v>79</v>
      </c>
      <c r="F37" s="10" t="s">
        <v>32</v>
      </c>
      <c r="G37" s="10" t="s">
        <v>72</v>
      </c>
      <c r="H37" s="14"/>
      <c r="I37" s="29">
        <v>50.28</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52</v>
      </c>
      <c r="D40" s="10"/>
      <c r="E40" s="10">
        <v>52</v>
      </c>
      <c r="F40" s="10" t="s">
        <v>32</v>
      </c>
      <c r="G40" s="10" t="s">
        <v>33</v>
      </c>
      <c r="H40" s="14"/>
      <c r="I40" s="10">
        <v>56.6</v>
      </c>
      <c r="J40" s="9"/>
      <c r="K40" s="9" t="s">
        <v>8</v>
      </c>
      <c r="L40" s="8"/>
    </row>
    <row r="41" spans="1:12" s="6" customFormat="1" ht="12.75">
      <c r="A41" s="8" t="s">
        <v>109</v>
      </c>
      <c r="B41" s="9"/>
      <c r="C41" s="10">
        <v>9.8</v>
      </c>
      <c r="D41" s="9"/>
      <c r="E41" s="13">
        <v>6.694970856102004</v>
      </c>
      <c r="F41" s="9"/>
      <c r="G41" s="12">
        <v>24.988999999999997</v>
      </c>
      <c r="H41" s="9"/>
      <c r="I41" s="13">
        <v>31.683970856102</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35</v>
      </c>
      <c r="D43" s="10" t="s">
        <v>32</v>
      </c>
      <c r="E43" s="10">
        <v>35</v>
      </c>
      <c r="F43" s="10" t="s">
        <v>32</v>
      </c>
      <c r="G43" s="10">
        <v>0</v>
      </c>
      <c r="H43" s="14" t="s">
        <v>32</v>
      </c>
      <c r="I43" s="10">
        <v>35</v>
      </c>
      <c r="J43" s="9"/>
      <c r="K43" s="9" t="s">
        <v>6</v>
      </c>
      <c r="L43" s="8"/>
    </row>
    <row r="44" spans="1:12" ht="12.75">
      <c r="A44" s="8" t="s">
        <v>111</v>
      </c>
      <c r="B44" s="9"/>
      <c r="C44" s="10">
        <v>46</v>
      </c>
      <c r="D44" s="10"/>
      <c r="E44" s="10">
        <v>42.7432</v>
      </c>
      <c r="F44" s="10" t="s">
        <v>32</v>
      </c>
      <c r="G44" s="10">
        <v>7.08</v>
      </c>
      <c r="H44" s="14"/>
      <c r="I44" s="10">
        <v>49.8232</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27" sqref="A27"/>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80</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46</v>
      </c>
      <c r="D13" s="10">
        <v>46</v>
      </c>
      <c r="E13" s="10">
        <v>46</v>
      </c>
      <c r="F13" s="10">
        <v>46</v>
      </c>
      <c r="G13" s="10">
        <v>0</v>
      </c>
      <c r="H13" s="14">
        <v>46</v>
      </c>
      <c r="I13" s="10">
        <v>46</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45</v>
      </c>
      <c r="D15" s="10"/>
      <c r="E15" s="10">
        <v>45</v>
      </c>
      <c r="F15" s="10" t="s">
        <v>32</v>
      </c>
      <c r="G15" s="10">
        <v>0</v>
      </c>
      <c r="H15" s="14"/>
      <c r="I15" s="10">
        <v>45</v>
      </c>
      <c r="J15" s="9"/>
      <c r="K15" s="14" t="s">
        <v>6</v>
      </c>
      <c r="L15" s="8"/>
    </row>
    <row r="16" spans="1:12" s="6" customFormat="1" ht="12.75">
      <c r="A16" s="8" t="s">
        <v>10</v>
      </c>
      <c r="B16" s="9"/>
      <c r="C16" s="12" t="s">
        <v>96</v>
      </c>
      <c r="D16" s="10"/>
      <c r="E16" s="10">
        <v>37.8</v>
      </c>
      <c r="F16" s="10" t="s">
        <v>32</v>
      </c>
      <c r="G16" s="10">
        <v>11.63</v>
      </c>
      <c r="H16" s="14"/>
      <c r="I16" s="10">
        <f>+E16+G16</f>
        <v>49.43</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50</v>
      </c>
      <c r="D18" s="10"/>
      <c r="E18" s="10">
        <v>50</v>
      </c>
      <c r="F18" s="10" t="s">
        <v>32</v>
      </c>
      <c r="G18" s="10" t="s">
        <v>33</v>
      </c>
      <c r="H18" s="14"/>
      <c r="I18" s="10">
        <v>50</v>
      </c>
      <c r="J18" s="9"/>
      <c r="K18" s="14" t="s">
        <v>8</v>
      </c>
      <c r="L18" s="8"/>
    </row>
    <row r="19" spans="1:12" s="6" customFormat="1" ht="12.75" customHeight="1">
      <c r="A19" s="8" t="s">
        <v>13</v>
      </c>
      <c r="B19" s="9"/>
      <c r="C19" s="10">
        <v>43</v>
      </c>
      <c r="D19" s="10"/>
      <c r="E19" s="10" t="s">
        <v>29</v>
      </c>
      <c r="F19" s="10" t="e">
        <v>#REF!</v>
      </c>
      <c r="G19" s="10" t="s">
        <v>29</v>
      </c>
      <c r="H19" s="14"/>
      <c r="I19" s="10">
        <v>61.75</v>
      </c>
      <c r="J19" s="14"/>
      <c r="K19" s="14" t="s">
        <v>29</v>
      </c>
      <c r="L19" s="8"/>
    </row>
    <row r="20" spans="1:12" s="6" customFormat="1" ht="12.75" customHeight="1">
      <c r="A20" s="8" t="s">
        <v>103</v>
      </c>
      <c r="B20" s="9"/>
      <c r="C20" s="10">
        <v>50</v>
      </c>
      <c r="D20" s="10"/>
      <c r="E20" s="10">
        <v>50</v>
      </c>
      <c r="F20" s="10" t="s">
        <v>32</v>
      </c>
      <c r="G20" s="10">
        <v>0</v>
      </c>
      <c r="H20" s="14">
        <v>0</v>
      </c>
      <c r="I20" s="10">
        <v>50</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49</v>
      </c>
      <c r="D22" s="10"/>
      <c r="E22" s="10">
        <v>49</v>
      </c>
      <c r="F22" s="10" t="s">
        <v>32</v>
      </c>
      <c r="G22" s="10">
        <v>0</v>
      </c>
      <c r="H22" s="14"/>
      <c r="I22" s="10">
        <v>49</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50</v>
      </c>
      <c r="D25" s="10"/>
      <c r="E25" s="10">
        <v>50</v>
      </c>
      <c r="F25" s="10" t="s">
        <v>32</v>
      </c>
      <c r="G25" s="10">
        <v>0</v>
      </c>
      <c r="H25" s="14"/>
      <c r="I25" s="10">
        <v>50</v>
      </c>
      <c r="J25" s="9"/>
      <c r="K25" s="9" t="s">
        <v>6</v>
      </c>
      <c r="L25" s="19"/>
    </row>
    <row r="26" spans="1:12" s="6" customFormat="1" ht="12.75">
      <c r="A26" s="19" t="s">
        <v>125</v>
      </c>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43.3</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c r="D30" s="10"/>
      <c r="E30" s="10"/>
      <c r="F30" s="10"/>
      <c r="G30" s="10"/>
      <c r="H30" s="14"/>
      <c r="I30" s="10"/>
      <c r="J30" s="9"/>
      <c r="K30" s="9"/>
      <c r="L30" s="8"/>
    </row>
    <row r="31" spans="1:12" s="6" customFormat="1" ht="12.75" customHeight="1">
      <c r="A31" s="8" t="s">
        <v>18</v>
      </c>
      <c r="B31" s="9"/>
      <c r="C31" s="15" t="s">
        <v>77</v>
      </c>
      <c r="D31" s="10"/>
      <c r="E31" s="10" t="s">
        <v>29</v>
      </c>
      <c r="F31" s="10" t="e">
        <v>#REF!</v>
      </c>
      <c r="G31" s="10" t="s">
        <v>29</v>
      </c>
      <c r="H31" s="14"/>
      <c r="I31" s="10" t="s">
        <v>29</v>
      </c>
      <c r="J31" s="9"/>
      <c r="K31" s="9" t="s">
        <v>29</v>
      </c>
      <c r="L31" s="8"/>
    </row>
    <row r="32" spans="1:12" s="20" customFormat="1" ht="12.75">
      <c r="A32" s="8" t="s">
        <v>106</v>
      </c>
      <c r="B32" s="9"/>
      <c r="C32" s="10">
        <v>42</v>
      </c>
      <c r="D32" s="10"/>
      <c r="E32" s="10">
        <v>42</v>
      </c>
      <c r="F32" s="10" t="s">
        <v>32</v>
      </c>
      <c r="G32" s="10">
        <v>0</v>
      </c>
      <c r="H32" s="14"/>
      <c r="I32" s="10">
        <v>42</v>
      </c>
      <c r="J32" s="9"/>
      <c r="K32" s="9" t="s">
        <v>6</v>
      </c>
      <c r="L32" s="8"/>
    </row>
    <row r="33" spans="1:12" s="6" customFormat="1" ht="13.5" customHeight="1">
      <c r="A33" s="8" t="s">
        <v>20</v>
      </c>
      <c r="B33" s="9"/>
      <c r="C33" s="10">
        <v>43</v>
      </c>
      <c r="D33" s="10"/>
      <c r="E33" s="10">
        <v>43</v>
      </c>
      <c r="F33" s="10" t="s">
        <v>32</v>
      </c>
      <c r="G33" s="10">
        <v>0</v>
      </c>
      <c r="H33" s="14"/>
      <c r="I33" s="10">
        <v>43</v>
      </c>
      <c r="J33" s="9"/>
      <c r="K33" s="9" t="s">
        <v>8</v>
      </c>
      <c r="L33" s="8"/>
    </row>
    <row r="34" spans="1:12" s="6" customFormat="1" ht="13.5" customHeight="1">
      <c r="A34" s="8" t="s">
        <v>107</v>
      </c>
      <c r="B34" s="9"/>
      <c r="C34" s="10">
        <v>45</v>
      </c>
      <c r="D34" s="10"/>
      <c r="E34" s="10">
        <v>45</v>
      </c>
      <c r="F34" s="10" t="s">
        <v>32</v>
      </c>
      <c r="G34" s="10">
        <v>0</v>
      </c>
      <c r="H34" s="14"/>
      <c r="I34" s="10">
        <v>45</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81</v>
      </c>
      <c r="D37" s="10"/>
      <c r="E37" s="10" t="s">
        <v>82</v>
      </c>
      <c r="F37" s="10" t="s">
        <v>32</v>
      </c>
      <c r="G37" s="10">
        <v>4</v>
      </c>
      <c r="H37" s="14"/>
      <c r="I37" s="29">
        <v>55.12</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52</v>
      </c>
      <c r="D40" s="10"/>
      <c r="E40" s="10">
        <v>52</v>
      </c>
      <c r="F40" s="10" t="s">
        <v>32</v>
      </c>
      <c r="G40" s="10" t="s">
        <v>33</v>
      </c>
      <c r="H40" s="14"/>
      <c r="I40" s="10">
        <v>56.6</v>
      </c>
      <c r="J40" s="9"/>
      <c r="K40" s="9" t="s">
        <v>8</v>
      </c>
      <c r="L40" s="8"/>
    </row>
    <row r="41" spans="1:12" s="6" customFormat="1" ht="12.75">
      <c r="A41" s="8" t="s">
        <v>109</v>
      </c>
      <c r="B41" s="9"/>
      <c r="C41" s="10">
        <v>9.8</v>
      </c>
      <c r="D41" s="9"/>
      <c r="E41" s="13">
        <v>6.677120218579236</v>
      </c>
      <c r="F41" s="9"/>
      <c r="G41" s="12">
        <v>25.189</v>
      </c>
      <c r="H41" s="9"/>
      <c r="I41" s="13">
        <v>31.866120218579237</v>
      </c>
      <c r="J41" s="10"/>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40</v>
      </c>
      <c r="D43" s="10" t="s">
        <v>32</v>
      </c>
      <c r="E43" s="10">
        <v>40</v>
      </c>
      <c r="F43" s="10" t="s">
        <v>32</v>
      </c>
      <c r="G43" s="10">
        <v>0</v>
      </c>
      <c r="H43" s="14" t="s">
        <v>32</v>
      </c>
      <c r="I43" s="10">
        <v>40</v>
      </c>
      <c r="J43" s="9"/>
      <c r="K43" s="9" t="s">
        <v>6</v>
      </c>
      <c r="L43" s="8"/>
    </row>
    <row r="44" spans="1:12" ht="12.75">
      <c r="A44" s="8" t="s">
        <v>111</v>
      </c>
      <c r="B44" s="9"/>
      <c r="C44" s="10">
        <v>46</v>
      </c>
      <c r="D44" s="10"/>
      <c r="E44" s="10">
        <v>42.7754</v>
      </c>
      <c r="F44" s="10" t="s">
        <v>32</v>
      </c>
      <c r="G44" s="10">
        <v>7.01</v>
      </c>
      <c r="H44" s="14"/>
      <c r="I44" s="10">
        <v>49.785399999999996</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27" sqref="A27"/>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83</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46</v>
      </c>
      <c r="D13" s="10">
        <v>46</v>
      </c>
      <c r="E13" s="10">
        <v>46</v>
      </c>
      <c r="F13" s="10">
        <v>46</v>
      </c>
      <c r="G13" s="10">
        <v>0</v>
      </c>
      <c r="H13" s="14">
        <v>46</v>
      </c>
      <c r="I13" s="10">
        <v>46</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45</v>
      </c>
      <c r="D15" s="10"/>
      <c r="E15" s="10">
        <v>45</v>
      </c>
      <c r="F15" s="10" t="s">
        <v>32</v>
      </c>
      <c r="G15" s="10">
        <v>0</v>
      </c>
      <c r="H15" s="14"/>
      <c r="I15" s="10">
        <v>45</v>
      </c>
      <c r="J15" s="9"/>
      <c r="K15" s="14" t="s">
        <v>6</v>
      </c>
      <c r="L15" s="8"/>
    </row>
    <row r="16" spans="1:12" s="6" customFormat="1" ht="12.75">
      <c r="A16" s="8" t="s">
        <v>10</v>
      </c>
      <c r="B16" s="9"/>
      <c r="C16" s="10" t="s">
        <v>97</v>
      </c>
      <c r="D16" s="10"/>
      <c r="E16" s="10">
        <v>36</v>
      </c>
      <c r="F16" s="10" t="s">
        <v>32</v>
      </c>
      <c r="G16" s="10">
        <v>11.63</v>
      </c>
      <c r="H16" s="14"/>
      <c r="I16" s="10">
        <f>+E16+G16</f>
        <v>47.63</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40</v>
      </c>
      <c r="D18" s="10"/>
      <c r="E18" s="10">
        <v>40</v>
      </c>
      <c r="F18" s="10" t="s">
        <v>32</v>
      </c>
      <c r="G18" s="10" t="s">
        <v>33</v>
      </c>
      <c r="H18" s="14"/>
      <c r="I18" s="10">
        <v>40</v>
      </c>
      <c r="J18" s="9"/>
      <c r="K18" s="14" t="s">
        <v>8</v>
      </c>
      <c r="L18" s="8"/>
    </row>
    <row r="19" spans="1:12" s="6" customFormat="1" ht="12.75" customHeight="1">
      <c r="A19" s="8" t="s">
        <v>13</v>
      </c>
      <c r="B19" s="9"/>
      <c r="C19" s="10">
        <v>43</v>
      </c>
      <c r="D19" s="10"/>
      <c r="E19" s="10" t="s">
        <v>29</v>
      </c>
      <c r="F19" s="10" t="e">
        <v>#REF!</v>
      </c>
      <c r="G19" s="10" t="s">
        <v>29</v>
      </c>
      <c r="H19" s="14"/>
      <c r="I19" s="10">
        <v>61.75</v>
      </c>
      <c r="J19" s="14"/>
      <c r="K19" s="14" t="s">
        <v>29</v>
      </c>
      <c r="L19" s="8"/>
    </row>
    <row r="20" spans="1:12" s="6" customFormat="1" ht="12.75" customHeight="1">
      <c r="A20" s="8" t="s">
        <v>103</v>
      </c>
      <c r="B20" s="9"/>
      <c r="C20" s="10">
        <v>50</v>
      </c>
      <c r="D20" s="10"/>
      <c r="E20" s="10">
        <v>50</v>
      </c>
      <c r="F20" s="10" t="s">
        <v>32</v>
      </c>
      <c r="G20" s="10">
        <v>0</v>
      </c>
      <c r="H20" s="14">
        <v>0</v>
      </c>
      <c r="I20" s="10">
        <v>50</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45</v>
      </c>
      <c r="D22" s="10"/>
      <c r="E22" s="10">
        <v>45</v>
      </c>
      <c r="F22" s="10" t="s">
        <v>32</v>
      </c>
      <c r="G22" s="10">
        <v>0</v>
      </c>
      <c r="H22" s="14"/>
      <c r="I22" s="10">
        <v>45</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50</v>
      </c>
      <c r="D25" s="10"/>
      <c r="E25" s="10">
        <v>50</v>
      </c>
      <c r="F25" s="10" t="s">
        <v>32</v>
      </c>
      <c r="G25" s="10">
        <v>0</v>
      </c>
      <c r="H25" s="14"/>
      <c r="I25" s="10">
        <v>50</v>
      </c>
      <c r="J25" s="9"/>
      <c r="K25" s="9" t="s">
        <v>6</v>
      </c>
      <c r="L25" s="19"/>
    </row>
    <row r="26" spans="1:12" s="6" customFormat="1" ht="12.75">
      <c r="A26" s="19" t="s">
        <v>125</v>
      </c>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43.3</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c r="D30" s="10"/>
      <c r="E30" s="10"/>
      <c r="F30" s="10"/>
      <c r="G30" s="10"/>
      <c r="H30" s="14"/>
      <c r="I30" s="10"/>
      <c r="J30" s="9"/>
      <c r="K30" s="9"/>
      <c r="L30" s="8"/>
    </row>
    <row r="31" spans="1:12" s="6" customFormat="1" ht="12.75" customHeight="1">
      <c r="A31" s="8" t="s">
        <v>18</v>
      </c>
      <c r="B31" s="9"/>
      <c r="C31" s="15" t="s">
        <v>77</v>
      </c>
      <c r="D31" s="10"/>
      <c r="E31" s="10" t="s">
        <v>29</v>
      </c>
      <c r="F31" s="10" t="e">
        <v>#REF!</v>
      </c>
      <c r="G31" s="10" t="s">
        <v>29</v>
      </c>
      <c r="H31" s="14"/>
      <c r="I31" s="10" t="s">
        <v>29</v>
      </c>
      <c r="J31" s="9"/>
      <c r="K31" s="9" t="s">
        <v>29</v>
      </c>
      <c r="L31" s="8"/>
    </row>
    <row r="32" spans="1:12" s="20" customFormat="1" ht="12.75">
      <c r="A32" s="8" t="s">
        <v>106</v>
      </c>
      <c r="B32" s="9"/>
      <c r="C32" s="10">
        <v>42</v>
      </c>
      <c r="D32" s="10"/>
      <c r="E32" s="10">
        <v>42</v>
      </c>
      <c r="F32" s="10" t="s">
        <v>32</v>
      </c>
      <c r="G32" s="10">
        <v>0</v>
      </c>
      <c r="H32" s="14"/>
      <c r="I32" s="10">
        <v>42</v>
      </c>
      <c r="J32" s="9"/>
      <c r="K32" s="9" t="s">
        <v>6</v>
      </c>
      <c r="L32" s="8"/>
    </row>
    <row r="33" spans="1:12" s="6" customFormat="1" ht="13.5" customHeight="1">
      <c r="A33" s="8" t="s">
        <v>20</v>
      </c>
      <c r="B33" s="9"/>
      <c r="C33" s="10">
        <v>43</v>
      </c>
      <c r="D33" s="10"/>
      <c r="E33" s="10">
        <v>43</v>
      </c>
      <c r="F33" s="10" t="s">
        <v>32</v>
      </c>
      <c r="G33" s="10">
        <v>0</v>
      </c>
      <c r="H33" s="14"/>
      <c r="I33" s="10">
        <v>43</v>
      </c>
      <c r="J33" s="9"/>
      <c r="K33" s="9" t="s">
        <v>8</v>
      </c>
      <c r="L33" s="8"/>
    </row>
    <row r="34" spans="1:12" s="6" customFormat="1" ht="13.5" customHeight="1">
      <c r="A34" s="8" t="s">
        <v>107</v>
      </c>
      <c r="B34" s="9"/>
      <c r="C34" s="10">
        <v>45</v>
      </c>
      <c r="D34" s="10"/>
      <c r="E34" s="10">
        <v>45</v>
      </c>
      <c r="F34" s="10" t="s">
        <v>32</v>
      </c>
      <c r="G34" s="10">
        <v>0</v>
      </c>
      <c r="H34" s="14"/>
      <c r="I34" s="10">
        <v>45</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81</v>
      </c>
      <c r="D37" s="10"/>
      <c r="E37" s="10" t="s">
        <v>82</v>
      </c>
      <c r="F37" s="10" t="s">
        <v>32</v>
      </c>
      <c r="G37" s="10">
        <v>4</v>
      </c>
      <c r="H37" s="14"/>
      <c r="I37" s="29">
        <v>55.12</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52</v>
      </c>
      <c r="D40" s="10"/>
      <c r="E40" s="10">
        <v>52</v>
      </c>
      <c r="F40" s="10" t="s">
        <v>32</v>
      </c>
      <c r="G40" s="10" t="s">
        <v>33</v>
      </c>
      <c r="H40" s="14"/>
      <c r="I40" s="10">
        <v>56.6</v>
      </c>
      <c r="J40" s="9"/>
      <c r="K40" s="9" t="s">
        <v>8</v>
      </c>
      <c r="L40" s="8"/>
    </row>
    <row r="41" spans="1:12" s="6" customFormat="1" ht="12.75">
      <c r="A41" s="8" t="s">
        <v>109</v>
      </c>
      <c r="B41" s="9"/>
      <c r="C41" s="10">
        <v>9.8</v>
      </c>
      <c r="D41" s="9"/>
      <c r="E41" s="13">
        <v>6.579120218579234</v>
      </c>
      <c r="F41" s="9"/>
      <c r="G41" s="12">
        <v>26.287</v>
      </c>
      <c r="H41" s="9"/>
      <c r="I41" s="13">
        <v>32.86612021857923</v>
      </c>
      <c r="J41" s="10"/>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45</v>
      </c>
      <c r="D43" s="10" t="s">
        <v>32</v>
      </c>
      <c r="E43" s="10">
        <v>45</v>
      </c>
      <c r="F43" s="10" t="s">
        <v>32</v>
      </c>
      <c r="G43" s="10">
        <v>0</v>
      </c>
      <c r="H43" s="14" t="s">
        <v>32</v>
      </c>
      <c r="I43" s="10">
        <v>45</v>
      </c>
      <c r="J43" s="9"/>
      <c r="K43" s="9" t="s">
        <v>6</v>
      </c>
      <c r="L43" s="8"/>
    </row>
    <row r="44" spans="1:12" ht="12.75">
      <c r="A44" s="8" t="s">
        <v>111</v>
      </c>
      <c r="B44" s="9"/>
      <c r="C44" s="10">
        <v>46</v>
      </c>
      <c r="D44" s="10"/>
      <c r="E44" s="10">
        <v>42.7754</v>
      </c>
      <c r="F44" s="10" t="s">
        <v>32</v>
      </c>
      <c r="G44" s="10">
        <v>7.01</v>
      </c>
      <c r="H44" s="14"/>
      <c r="I44" s="10">
        <v>49.785399999999996</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27" sqref="A27"/>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84</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46</v>
      </c>
      <c r="D13" s="10">
        <v>46</v>
      </c>
      <c r="E13" s="10">
        <v>46</v>
      </c>
      <c r="F13" s="10">
        <v>46</v>
      </c>
      <c r="G13" s="10">
        <v>0</v>
      </c>
      <c r="H13" s="14">
        <v>46</v>
      </c>
      <c r="I13" s="10">
        <v>46</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45</v>
      </c>
      <c r="D15" s="10"/>
      <c r="E15" s="10">
        <v>45</v>
      </c>
      <c r="F15" s="10" t="s">
        <v>32</v>
      </c>
      <c r="G15" s="10">
        <v>0</v>
      </c>
      <c r="H15" s="14"/>
      <c r="I15" s="10">
        <v>45</v>
      </c>
      <c r="J15" s="9"/>
      <c r="K15" s="14" t="s">
        <v>6</v>
      </c>
      <c r="L15" s="8"/>
    </row>
    <row r="16" spans="1:12" s="6" customFormat="1" ht="12.75">
      <c r="A16" s="8" t="s">
        <v>10</v>
      </c>
      <c r="B16" s="9"/>
      <c r="C16" s="10" t="s">
        <v>98</v>
      </c>
      <c r="D16" s="10"/>
      <c r="E16" s="10">
        <v>36.9</v>
      </c>
      <c r="F16" s="10" t="s">
        <v>32</v>
      </c>
      <c r="G16" s="10">
        <v>11.37</v>
      </c>
      <c r="H16" s="14"/>
      <c r="I16" s="10">
        <f>+E16+G16</f>
        <v>48.269999999999996</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40</v>
      </c>
      <c r="D18" s="10"/>
      <c r="E18" s="10">
        <v>40</v>
      </c>
      <c r="F18" s="10" t="s">
        <v>32</v>
      </c>
      <c r="G18" s="10" t="s">
        <v>33</v>
      </c>
      <c r="H18" s="14"/>
      <c r="I18" s="10">
        <v>40</v>
      </c>
      <c r="J18" s="9"/>
      <c r="K18" s="14" t="s">
        <v>8</v>
      </c>
      <c r="L18" s="8"/>
    </row>
    <row r="19" spans="1:12" s="6" customFormat="1" ht="12.75" customHeight="1">
      <c r="A19" s="8" t="s">
        <v>13</v>
      </c>
      <c r="B19" s="9"/>
      <c r="C19" s="10">
        <v>43</v>
      </c>
      <c r="D19" s="10"/>
      <c r="E19" s="10" t="s">
        <v>29</v>
      </c>
      <c r="F19" s="10" t="e">
        <v>#REF!</v>
      </c>
      <c r="G19" s="10" t="s">
        <v>29</v>
      </c>
      <c r="H19" s="14"/>
      <c r="I19" s="10">
        <v>61.5</v>
      </c>
      <c r="J19" s="14"/>
      <c r="K19" s="14" t="s">
        <v>29</v>
      </c>
      <c r="L19" s="8"/>
    </row>
    <row r="20" spans="1:12" s="6" customFormat="1" ht="12.75" customHeight="1">
      <c r="A20" s="8" t="s">
        <v>103</v>
      </c>
      <c r="B20" s="9"/>
      <c r="C20" s="10">
        <v>50</v>
      </c>
      <c r="D20" s="10"/>
      <c r="E20" s="10">
        <v>50</v>
      </c>
      <c r="F20" s="10" t="s">
        <v>32</v>
      </c>
      <c r="G20" s="10">
        <v>0</v>
      </c>
      <c r="H20" s="14">
        <v>0</v>
      </c>
      <c r="I20" s="10">
        <v>50</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45</v>
      </c>
      <c r="D22" s="10"/>
      <c r="E22" s="10">
        <v>45</v>
      </c>
      <c r="F22" s="10" t="s">
        <v>32</v>
      </c>
      <c r="G22" s="10">
        <v>0</v>
      </c>
      <c r="H22" s="14"/>
      <c r="I22" s="10">
        <v>45</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50</v>
      </c>
      <c r="D25" s="10"/>
      <c r="E25" s="10">
        <v>50</v>
      </c>
      <c r="F25" s="10" t="s">
        <v>32</v>
      </c>
      <c r="G25" s="10">
        <v>0</v>
      </c>
      <c r="H25" s="14"/>
      <c r="I25" s="10">
        <v>50</v>
      </c>
      <c r="J25" s="9"/>
      <c r="K25" s="9" t="s">
        <v>6</v>
      </c>
      <c r="L25" s="19"/>
    </row>
    <row r="26" spans="1:12" s="6" customFormat="1" ht="12.75">
      <c r="A26" s="19" t="s">
        <v>125</v>
      </c>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42</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c r="D30" s="10"/>
      <c r="E30" s="10"/>
      <c r="F30" s="10"/>
      <c r="G30" s="10"/>
      <c r="H30" s="14"/>
      <c r="I30" s="10"/>
      <c r="J30" s="9"/>
      <c r="K30" s="9"/>
      <c r="L30" s="8"/>
    </row>
    <row r="31" spans="1:12" s="6" customFormat="1" ht="12.75" customHeight="1">
      <c r="A31" s="8" t="s">
        <v>18</v>
      </c>
      <c r="B31" s="9"/>
      <c r="C31" s="15" t="s">
        <v>77</v>
      </c>
      <c r="D31" s="10"/>
      <c r="E31" s="10" t="s">
        <v>29</v>
      </c>
      <c r="F31" s="10" t="e">
        <v>#REF!</v>
      </c>
      <c r="G31" s="10" t="s">
        <v>29</v>
      </c>
      <c r="H31" s="14"/>
      <c r="I31" s="10" t="s">
        <v>29</v>
      </c>
      <c r="J31" s="9"/>
      <c r="K31" s="9" t="s">
        <v>29</v>
      </c>
      <c r="L31" s="8"/>
    </row>
    <row r="32" spans="1:12" s="20" customFormat="1" ht="12.75">
      <c r="A32" s="8" t="s">
        <v>106</v>
      </c>
      <c r="B32" s="9"/>
      <c r="C32" s="10">
        <v>42</v>
      </c>
      <c r="D32" s="10"/>
      <c r="E32" s="10">
        <v>42</v>
      </c>
      <c r="F32" s="10" t="s">
        <v>32</v>
      </c>
      <c r="G32" s="10">
        <v>0</v>
      </c>
      <c r="H32" s="14"/>
      <c r="I32" s="10">
        <v>42</v>
      </c>
      <c r="J32" s="9"/>
      <c r="K32" s="9" t="s">
        <v>6</v>
      </c>
      <c r="L32" s="8"/>
    </row>
    <row r="33" spans="1:12" s="6" customFormat="1" ht="13.5" customHeight="1">
      <c r="A33" s="8" t="s">
        <v>20</v>
      </c>
      <c r="B33" s="9"/>
      <c r="C33" s="10">
        <v>48</v>
      </c>
      <c r="D33" s="10"/>
      <c r="E33" s="10">
        <v>48</v>
      </c>
      <c r="F33" s="10" t="s">
        <v>32</v>
      </c>
      <c r="G33" s="10">
        <v>0</v>
      </c>
      <c r="H33" s="14"/>
      <c r="I33" s="10">
        <v>48</v>
      </c>
      <c r="J33" s="9"/>
      <c r="K33" s="9" t="s">
        <v>6</v>
      </c>
      <c r="L33" s="8"/>
    </row>
    <row r="34" spans="1:12" s="6" customFormat="1" ht="13.5" customHeight="1">
      <c r="A34" s="8" t="s">
        <v>107</v>
      </c>
      <c r="B34" s="9"/>
      <c r="C34" s="10">
        <v>45</v>
      </c>
      <c r="D34" s="10"/>
      <c r="E34" s="10">
        <v>45</v>
      </c>
      <c r="F34" s="10" t="s">
        <v>32</v>
      </c>
      <c r="G34" s="10">
        <v>0</v>
      </c>
      <c r="H34" s="14"/>
      <c r="I34" s="10">
        <v>45</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81</v>
      </c>
      <c r="D37" s="10"/>
      <c r="E37" s="10" t="s">
        <v>82</v>
      </c>
      <c r="F37" s="10" t="s">
        <v>32</v>
      </c>
      <c r="G37" s="10">
        <v>4</v>
      </c>
      <c r="H37" s="14"/>
      <c r="I37" s="10" t="s">
        <v>85</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33</v>
      </c>
      <c r="D39" s="10"/>
      <c r="E39" s="10">
        <v>33</v>
      </c>
      <c r="F39" s="10" t="s">
        <v>32</v>
      </c>
      <c r="G39" s="10">
        <v>0</v>
      </c>
      <c r="H39" s="14"/>
      <c r="I39" s="10">
        <v>33</v>
      </c>
      <c r="J39" s="9"/>
      <c r="K39" s="9" t="s">
        <v>32</v>
      </c>
      <c r="L39" s="8"/>
    </row>
    <row r="40" spans="1:12" s="6" customFormat="1" ht="12.75">
      <c r="A40" s="8" t="s">
        <v>108</v>
      </c>
      <c r="B40" s="9"/>
      <c r="C40" s="10">
        <v>40</v>
      </c>
      <c r="D40" s="10"/>
      <c r="E40" s="10">
        <v>27.9</v>
      </c>
      <c r="F40" s="10" t="s">
        <v>32</v>
      </c>
      <c r="G40" s="10">
        <v>30.2</v>
      </c>
      <c r="H40" s="14"/>
      <c r="I40" s="10">
        <v>58.1</v>
      </c>
      <c r="J40" s="9"/>
      <c r="K40" s="9" t="s">
        <v>8</v>
      </c>
      <c r="L40" s="8"/>
    </row>
    <row r="41" spans="1:12" s="6" customFormat="1" ht="12.75">
      <c r="A41" s="8" t="s">
        <v>109</v>
      </c>
      <c r="B41" s="9"/>
      <c r="C41" s="10">
        <v>9.8</v>
      </c>
      <c r="D41" s="9"/>
      <c r="E41" s="13">
        <v>6.561269581056468</v>
      </c>
      <c r="F41" s="9"/>
      <c r="G41" s="12">
        <v>26.487000000000002</v>
      </c>
      <c r="H41" s="9"/>
      <c r="I41" s="13">
        <v>33.04826958105647</v>
      </c>
      <c r="J41" s="10" t="s">
        <v>8</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50</v>
      </c>
      <c r="D43" s="10" t="s">
        <v>32</v>
      </c>
      <c r="E43" s="10">
        <v>50</v>
      </c>
      <c r="F43" s="10" t="s">
        <v>32</v>
      </c>
      <c r="G43" s="10">
        <v>0</v>
      </c>
      <c r="H43" s="14" t="s">
        <v>32</v>
      </c>
      <c r="I43" s="10">
        <v>50</v>
      </c>
      <c r="J43" s="9"/>
      <c r="K43" s="9" t="s">
        <v>6</v>
      </c>
      <c r="L43" s="8"/>
    </row>
    <row r="44" spans="1:12" ht="12.75">
      <c r="A44" s="8" t="s">
        <v>111</v>
      </c>
      <c r="B44" s="9"/>
      <c r="C44" s="10">
        <v>46</v>
      </c>
      <c r="D44" s="10"/>
      <c r="E44" s="10">
        <v>42.734</v>
      </c>
      <c r="F44" s="10" t="s">
        <v>32</v>
      </c>
      <c r="G44" s="10">
        <v>7.1</v>
      </c>
      <c r="H44" s="14"/>
      <c r="I44" s="10">
        <v>49.834</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27" sqref="A27"/>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86</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46</v>
      </c>
      <c r="D13" s="10">
        <v>46</v>
      </c>
      <c r="E13" s="10">
        <v>46</v>
      </c>
      <c r="F13" s="10">
        <v>46</v>
      </c>
      <c r="G13" s="10">
        <v>0</v>
      </c>
      <c r="H13" s="14">
        <v>46</v>
      </c>
      <c r="I13" s="10">
        <v>46</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48</v>
      </c>
      <c r="D15" s="10"/>
      <c r="E15" s="10">
        <v>48</v>
      </c>
      <c r="F15" s="10" t="s">
        <v>32</v>
      </c>
      <c r="G15" s="10">
        <v>0</v>
      </c>
      <c r="H15" s="14"/>
      <c r="I15" s="10">
        <v>48</v>
      </c>
      <c r="J15" s="9"/>
      <c r="K15" s="14" t="s">
        <v>6</v>
      </c>
      <c r="L15" s="8"/>
    </row>
    <row r="16" spans="1:12" s="6" customFormat="1" ht="12.75">
      <c r="A16" s="8" t="s">
        <v>10</v>
      </c>
      <c r="B16" s="9"/>
      <c r="C16" s="10" t="s">
        <v>96</v>
      </c>
      <c r="D16" s="10"/>
      <c r="E16" s="10">
        <v>37.8</v>
      </c>
      <c r="F16" s="10" t="s">
        <v>32</v>
      </c>
      <c r="G16" s="10">
        <v>11.73</v>
      </c>
      <c r="H16" s="14"/>
      <c r="I16" s="10">
        <f>+E16+G16</f>
        <v>49.53</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40</v>
      </c>
      <c r="D18" s="10"/>
      <c r="E18" s="10">
        <v>40</v>
      </c>
      <c r="F18" s="10" t="s">
        <v>32</v>
      </c>
      <c r="G18" s="10" t="s">
        <v>33</v>
      </c>
      <c r="H18" s="14"/>
      <c r="I18" s="10">
        <v>40</v>
      </c>
      <c r="J18" s="9"/>
      <c r="K18" s="14" t="s">
        <v>8</v>
      </c>
      <c r="L18" s="8"/>
    </row>
    <row r="19" spans="1:12" s="6" customFormat="1" ht="12.75" customHeight="1">
      <c r="A19" s="8" t="s">
        <v>13</v>
      </c>
      <c r="B19" s="9"/>
      <c r="C19" s="10">
        <v>43</v>
      </c>
      <c r="D19" s="10"/>
      <c r="E19" s="10" t="s">
        <v>29</v>
      </c>
      <c r="F19" s="10" t="e">
        <v>#REF!</v>
      </c>
      <c r="G19" s="10" t="s">
        <v>29</v>
      </c>
      <c r="H19" s="14"/>
      <c r="I19" s="10">
        <v>61.75</v>
      </c>
      <c r="J19" s="14"/>
      <c r="K19" s="14" t="s">
        <v>29</v>
      </c>
      <c r="L19" s="8"/>
    </row>
    <row r="20" spans="1:12" s="6" customFormat="1" ht="12.75" customHeight="1">
      <c r="A20" s="8" t="s">
        <v>103</v>
      </c>
      <c r="B20" s="9"/>
      <c r="C20" s="10">
        <v>50</v>
      </c>
      <c r="D20" s="10"/>
      <c r="E20" s="10">
        <v>50</v>
      </c>
      <c r="F20" s="10" t="s">
        <v>32</v>
      </c>
      <c r="G20" s="10">
        <v>0</v>
      </c>
      <c r="H20" s="14">
        <v>0</v>
      </c>
      <c r="I20" s="10">
        <v>50</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45</v>
      </c>
      <c r="D22" s="10"/>
      <c r="E22" s="10">
        <v>45</v>
      </c>
      <c r="F22" s="10" t="s">
        <v>32</v>
      </c>
      <c r="G22" s="10">
        <v>0</v>
      </c>
      <c r="H22" s="14"/>
      <c r="I22" s="10">
        <v>45</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50</v>
      </c>
      <c r="D25" s="10"/>
      <c r="E25" s="10">
        <v>50</v>
      </c>
      <c r="F25" s="10" t="s">
        <v>32</v>
      </c>
      <c r="G25" s="10">
        <v>0</v>
      </c>
      <c r="H25" s="14"/>
      <c r="I25" s="10">
        <v>50</v>
      </c>
      <c r="J25" s="9"/>
      <c r="K25" s="9" t="s">
        <v>6</v>
      </c>
      <c r="L25" s="19"/>
    </row>
    <row r="26" spans="1:12" s="6" customFormat="1" ht="12.75">
      <c r="A26" s="19" t="s">
        <v>125</v>
      </c>
      <c r="B26" s="9"/>
      <c r="C26" s="10"/>
      <c r="D26" s="10"/>
      <c r="E26" s="10"/>
      <c r="F26" s="10"/>
      <c r="G26" s="10"/>
      <c r="H26" s="14"/>
      <c r="I26" s="10"/>
      <c r="J26" s="9"/>
      <c r="K26" s="9"/>
      <c r="L26" s="19"/>
    </row>
    <row r="27" spans="1:12" s="20" customFormat="1" ht="12.75">
      <c r="A27" s="8" t="s">
        <v>105</v>
      </c>
      <c r="B27" s="9"/>
      <c r="C27" s="10" t="s">
        <v>87</v>
      </c>
      <c r="D27" s="10"/>
      <c r="E27" s="10">
        <v>41.34</v>
      </c>
      <c r="F27" s="10" t="s">
        <v>32</v>
      </c>
      <c r="G27" s="10">
        <v>0</v>
      </c>
      <c r="H27" s="14"/>
      <c r="I27" s="10">
        <v>41.34</v>
      </c>
      <c r="J27" s="9"/>
      <c r="K27" s="9" t="s">
        <v>8</v>
      </c>
      <c r="L27" s="8"/>
    </row>
    <row r="28" spans="1:12" s="6" customFormat="1" ht="12.75">
      <c r="A28" s="8" t="s">
        <v>16</v>
      </c>
      <c r="B28" s="9"/>
      <c r="C28" s="10">
        <v>42</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c r="D30" s="10"/>
      <c r="E30" s="10"/>
      <c r="F30" s="10"/>
      <c r="G30" s="10"/>
      <c r="H30" s="14"/>
      <c r="I30" s="10"/>
      <c r="J30" s="9"/>
      <c r="K30" s="9"/>
      <c r="L30" s="8"/>
    </row>
    <row r="31" spans="1:12" s="6" customFormat="1" ht="12.75" customHeight="1">
      <c r="A31" s="8" t="s">
        <v>18</v>
      </c>
      <c r="B31" s="9"/>
      <c r="C31" s="15" t="s">
        <v>77</v>
      </c>
      <c r="D31" s="10"/>
      <c r="E31" s="10" t="s">
        <v>29</v>
      </c>
      <c r="F31" s="10" t="e">
        <v>#REF!</v>
      </c>
      <c r="G31" s="10" t="s">
        <v>29</v>
      </c>
      <c r="H31" s="14"/>
      <c r="I31" s="10" t="s">
        <v>29</v>
      </c>
      <c r="J31" s="9"/>
      <c r="K31" s="9" t="s">
        <v>29</v>
      </c>
      <c r="L31" s="8"/>
    </row>
    <row r="32" spans="1:12" s="20" customFormat="1" ht="12.75">
      <c r="A32" s="8" t="s">
        <v>106</v>
      </c>
      <c r="B32" s="9"/>
      <c r="C32" s="10">
        <v>42</v>
      </c>
      <c r="D32" s="10"/>
      <c r="E32" s="10">
        <v>42</v>
      </c>
      <c r="F32" s="10" t="s">
        <v>32</v>
      </c>
      <c r="G32" s="10">
        <v>0</v>
      </c>
      <c r="H32" s="14"/>
      <c r="I32" s="10">
        <v>42</v>
      </c>
      <c r="J32" s="9"/>
      <c r="K32" s="9" t="s">
        <v>6</v>
      </c>
      <c r="L32" s="8"/>
    </row>
    <row r="33" spans="1:12" s="6" customFormat="1" ht="13.5" customHeight="1">
      <c r="A33" s="8" t="s">
        <v>20</v>
      </c>
      <c r="B33" s="9"/>
      <c r="C33" s="10">
        <v>48</v>
      </c>
      <c r="D33" s="10"/>
      <c r="E33" s="10">
        <v>48</v>
      </c>
      <c r="F33" s="10" t="s">
        <v>32</v>
      </c>
      <c r="G33" s="10">
        <v>0</v>
      </c>
      <c r="H33" s="14"/>
      <c r="I33" s="10">
        <v>48</v>
      </c>
      <c r="J33" s="9"/>
      <c r="K33" s="9" t="s">
        <v>6</v>
      </c>
      <c r="L33" s="8"/>
    </row>
    <row r="34" spans="1:12" s="6" customFormat="1" ht="13.5" customHeight="1">
      <c r="A34" s="8" t="s">
        <v>107</v>
      </c>
      <c r="B34" s="9"/>
      <c r="C34" s="10">
        <v>45</v>
      </c>
      <c r="D34" s="10"/>
      <c r="E34" s="10">
        <v>45</v>
      </c>
      <c r="F34" s="10" t="s">
        <v>32</v>
      </c>
      <c r="G34" s="10">
        <v>0</v>
      </c>
      <c r="H34" s="14"/>
      <c r="I34" s="10">
        <v>45</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78</v>
      </c>
      <c r="D37" s="10"/>
      <c r="E37" s="10" t="s">
        <v>88</v>
      </c>
      <c r="F37" s="10" t="s">
        <v>32</v>
      </c>
      <c r="G37" s="10">
        <v>4</v>
      </c>
      <c r="H37" s="14"/>
      <c r="I37" s="29">
        <v>50.72</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33</v>
      </c>
      <c r="D39" s="10"/>
      <c r="E39" s="10">
        <v>33</v>
      </c>
      <c r="F39" s="10" t="s">
        <v>32</v>
      </c>
      <c r="G39" s="10">
        <v>0</v>
      </c>
      <c r="H39" s="14"/>
      <c r="I39" s="10">
        <v>33</v>
      </c>
      <c r="J39" s="9"/>
      <c r="K39" s="9" t="s">
        <v>32</v>
      </c>
      <c r="L39" s="8"/>
    </row>
    <row r="40" spans="1:12" s="6" customFormat="1" ht="12.75">
      <c r="A40" s="8" t="s">
        <v>108</v>
      </c>
      <c r="B40" s="9"/>
      <c r="C40" s="10">
        <v>40</v>
      </c>
      <c r="D40" s="10"/>
      <c r="E40" s="10">
        <v>28.1</v>
      </c>
      <c r="F40" s="10" t="s">
        <v>32</v>
      </c>
      <c r="G40" s="10">
        <v>29.7</v>
      </c>
      <c r="H40" s="14"/>
      <c r="I40" s="10">
        <v>57.8</v>
      </c>
      <c r="J40" s="9"/>
      <c r="K40" s="9" t="s">
        <v>8</v>
      </c>
      <c r="L40" s="8"/>
    </row>
    <row r="41" spans="1:12" s="6" customFormat="1" ht="12.75">
      <c r="A41" s="8" t="s">
        <v>109</v>
      </c>
      <c r="B41" s="9"/>
      <c r="C41" s="10">
        <v>9.8</v>
      </c>
      <c r="D41" s="9"/>
      <c r="E41" s="13">
        <v>6.561269581056468</v>
      </c>
      <c r="F41" s="9"/>
      <c r="G41" s="12">
        <v>26.487000000000002</v>
      </c>
      <c r="H41" s="9"/>
      <c r="I41" s="13">
        <v>33.04826958105647</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52</v>
      </c>
      <c r="D43" s="10" t="s">
        <v>32</v>
      </c>
      <c r="E43" s="10">
        <v>52</v>
      </c>
      <c r="F43" s="10" t="s">
        <v>32</v>
      </c>
      <c r="G43" s="10">
        <v>0</v>
      </c>
      <c r="H43" s="14" t="s">
        <v>32</v>
      </c>
      <c r="I43" s="10">
        <v>52</v>
      </c>
      <c r="J43" s="9"/>
      <c r="K43" s="9" t="s">
        <v>6</v>
      </c>
      <c r="L43" s="8"/>
    </row>
    <row r="44" spans="1:12" ht="12.75">
      <c r="A44" s="8" t="s">
        <v>111</v>
      </c>
      <c r="B44" s="9"/>
      <c r="C44" s="10">
        <v>46</v>
      </c>
      <c r="D44" s="10"/>
      <c r="E44" s="10">
        <v>42.849000000000004</v>
      </c>
      <c r="F44" s="10" t="s">
        <v>32</v>
      </c>
      <c r="G44" s="10">
        <v>6.85</v>
      </c>
      <c r="H44" s="14"/>
      <c r="I44" s="10">
        <v>49.699000000000005</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8:H31 H22:H23 H13:H20 G38:H38 G13:G37 G39:G44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27" sqref="A27"/>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89</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46</v>
      </c>
      <c r="D13" s="10">
        <v>46</v>
      </c>
      <c r="E13" s="10">
        <v>46</v>
      </c>
      <c r="F13" s="10">
        <v>46</v>
      </c>
      <c r="G13" s="10">
        <v>0</v>
      </c>
      <c r="H13" s="14">
        <v>46</v>
      </c>
      <c r="I13" s="10">
        <v>46</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48</v>
      </c>
      <c r="D15" s="10"/>
      <c r="E15" s="10">
        <v>48</v>
      </c>
      <c r="F15" s="10" t="s">
        <v>32</v>
      </c>
      <c r="G15" s="10">
        <v>0</v>
      </c>
      <c r="H15" s="14"/>
      <c r="I15" s="10">
        <v>48</v>
      </c>
      <c r="J15" s="9"/>
      <c r="K15" s="14" t="s">
        <v>6</v>
      </c>
      <c r="L15" s="8"/>
    </row>
    <row r="16" spans="1:12" s="6" customFormat="1" ht="12.75">
      <c r="A16" s="8" t="s">
        <v>10</v>
      </c>
      <c r="B16" s="9"/>
      <c r="C16" s="10" t="s">
        <v>96</v>
      </c>
      <c r="D16" s="10"/>
      <c r="E16" s="10">
        <v>37.8</v>
      </c>
      <c r="F16" s="10" t="s">
        <v>32</v>
      </c>
      <c r="G16" s="10">
        <v>13.12</v>
      </c>
      <c r="H16" s="14"/>
      <c r="I16" s="10">
        <f>+E16+G16</f>
        <v>50.919999999999995</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40</v>
      </c>
      <c r="D18" s="10"/>
      <c r="E18" s="10">
        <v>40</v>
      </c>
      <c r="F18" s="10" t="s">
        <v>32</v>
      </c>
      <c r="G18" s="10" t="s">
        <v>33</v>
      </c>
      <c r="H18" s="14"/>
      <c r="I18" s="10">
        <v>40</v>
      </c>
      <c r="J18" s="9"/>
      <c r="K18" s="14" t="s">
        <v>8</v>
      </c>
      <c r="L18" s="8"/>
    </row>
    <row r="19" spans="1:12" s="6" customFormat="1" ht="12.75" customHeight="1">
      <c r="A19" s="8" t="s">
        <v>13</v>
      </c>
      <c r="B19" s="9"/>
      <c r="C19" s="10">
        <v>43</v>
      </c>
      <c r="D19" s="10"/>
      <c r="E19" s="10" t="s">
        <v>29</v>
      </c>
      <c r="F19" s="10" t="e">
        <v>#REF!</v>
      </c>
      <c r="G19" s="10" t="s">
        <v>29</v>
      </c>
      <c r="H19" s="14"/>
      <c r="I19" s="10">
        <v>61.5</v>
      </c>
      <c r="J19" s="14"/>
      <c r="K19" s="14" t="s">
        <v>29</v>
      </c>
      <c r="L19" s="8"/>
    </row>
    <row r="20" spans="1:12" s="6" customFormat="1" ht="12.75" customHeight="1">
      <c r="A20" s="8" t="s">
        <v>103</v>
      </c>
      <c r="B20" s="9"/>
      <c r="C20" s="10">
        <v>50</v>
      </c>
      <c r="D20" s="10"/>
      <c r="E20" s="10">
        <v>50</v>
      </c>
      <c r="F20" s="10" t="s">
        <v>32</v>
      </c>
      <c r="G20" s="10">
        <v>0</v>
      </c>
      <c r="H20" s="14">
        <v>0</v>
      </c>
      <c r="I20" s="10">
        <v>50</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45</v>
      </c>
      <c r="D22" s="10"/>
      <c r="E22" s="10">
        <v>45</v>
      </c>
      <c r="F22" s="10" t="s">
        <v>32</v>
      </c>
      <c r="G22" s="10">
        <v>0</v>
      </c>
      <c r="H22" s="14"/>
      <c r="I22" s="10">
        <v>45</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45</v>
      </c>
      <c r="D25" s="10"/>
      <c r="E25" s="10">
        <v>45</v>
      </c>
      <c r="F25" s="10" t="s">
        <v>32</v>
      </c>
      <c r="G25" s="10">
        <v>0</v>
      </c>
      <c r="H25" s="14"/>
      <c r="I25" s="10">
        <v>45</v>
      </c>
      <c r="J25" s="9"/>
      <c r="K25" s="9" t="s">
        <v>6</v>
      </c>
      <c r="L25" s="19"/>
    </row>
    <row r="26" spans="1:12" s="6" customFormat="1" ht="12.75">
      <c r="A26" s="19" t="s">
        <v>125</v>
      </c>
      <c r="B26" s="9"/>
      <c r="C26" s="10"/>
      <c r="D26" s="10"/>
      <c r="E26" s="10"/>
      <c r="F26" s="10"/>
      <c r="G26" s="10"/>
      <c r="H26" s="14"/>
      <c r="I26" s="10"/>
      <c r="J26" s="9"/>
      <c r="K26" s="9"/>
      <c r="L26" s="19"/>
    </row>
    <row r="27" spans="1:12" s="20" customFormat="1" ht="12.75">
      <c r="A27" s="8" t="s">
        <v>105</v>
      </c>
      <c r="B27" s="9"/>
      <c r="C27" s="10" t="s">
        <v>90</v>
      </c>
      <c r="D27" s="10"/>
      <c r="E27" s="10">
        <v>36.25</v>
      </c>
      <c r="F27" s="10" t="s">
        <v>32</v>
      </c>
      <c r="G27" s="10">
        <v>0</v>
      </c>
      <c r="H27" s="14"/>
      <c r="I27" s="10">
        <v>36.25</v>
      </c>
      <c r="J27" s="9"/>
      <c r="K27" s="9" t="s">
        <v>8</v>
      </c>
      <c r="L27" s="8"/>
    </row>
    <row r="28" spans="1:12" s="6" customFormat="1" ht="12.75">
      <c r="A28" s="8" t="s">
        <v>16</v>
      </c>
      <c r="B28" s="9"/>
      <c r="C28" s="10">
        <v>42</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c r="D30" s="10"/>
      <c r="E30" s="10"/>
      <c r="F30" s="10"/>
      <c r="G30" s="10"/>
      <c r="H30" s="14"/>
      <c r="I30" s="10"/>
      <c r="J30" s="9"/>
      <c r="K30" s="9"/>
      <c r="L30" s="8"/>
    </row>
    <row r="31" spans="1:12" s="6" customFormat="1" ht="12.75" customHeight="1">
      <c r="A31" s="8" t="s">
        <v>18</v>
      </c>
      <c r="B31" s="9"/>
      <c r="C31" s="15" t="s">
        <v>77</v>
      </c>
      <c r="D31" s="10"/>
      <c r="E31" s="10" t="s">
        <v>29</v>
      </c>
      <c r="F31" s="10" t="e">
        <v>#REF!</v>
      </c>
      <c r="G31" s="10" t="s">
        <v>29</v>
      </c>
      <c r="H31" s="14"/>
      <c r="I31" s="10" t="s">
        <v>29</v>
      </c>
      <c r="J31" s="9"/>
      <c r="K31" s="9" t="s">
        <v>29</v>
      </c>
      <c r="L31" s="8"/>
    </row>
    <row r="32" spans="1:12" s="20" customFormat="1" ht="12.75">
      <c r="A32" s="8" t="s">
        <v>106</v>
      </c>
      <c r="B32" s="9"/>
      <c r="C32" s="10">
        <v>42</v>
      </c>
      <c r="D32" s="10"/>
      <c r="E32" s="10">
        <v>42</v>
      </c>
      <c r="F32" s="10" t="s">
        <v>32</v>
      </c>
      <c r="G32" s="10">
        <v>0</v>
      </c>
      <c r="H32" s="14"/>
      <c r="I32" s="10">
        <v>42</v>
      </c>
      <c r="J32" s="9"/>
      <c r="K32" s="9" t="s">
        <v>6</v>
      </c>
      <c r="L32" s="8"/>
    </row>
    <row r="33" spans="1:12" s="6" customFormat="1" ht="13.5" customHeight="1">
      <c r="A33" s="8" t="s">
        <v>20</v>
      </c>
      <c r="B33" s="9"/>
      <c r="C33" s="10">
        <v>48</v>
      </c>
      <c r="D33" s="10"/>
      <c r="E33" s="10">
        <v>48</v>
      </c>
      <c r="F33" s="10" t="s">
        <v>32</v>
      </c>
      <c r="G33" s="10">
        <v>0</v>
      </c>
      <c r="H33" s="14"/>
      <c r="I33" s="10">
        <v>48</v>
      </c>
      <c r="J33" s="9"/>
      <c r="K33" s="9" t="s">
        <v>6</v>
      </c>
      <c r="L33" s="8"/>
    </row>
    <row r="34" spans="1:12" s="6" customFormat="1" ht="13.5" customHeight="1">
      <c r="A34" s="8" t="s">
        <v>107</v>
      </c>
      <c r="B34" s="9"/>
      <c r="C34" s="10">
        <v>45</v>
      </c>
      <c r="D34" s="10"/>
      <c r="E34" s="10">
        <v>45</v>
      </c>
      <c r="F34" s="10" t="s">
        <v>32</v>
      </c>
      <c r="G34" s="10">
        <v>0</v>
      </c>
      <c r="H34" s="14"/>
      <c r="I34" s="10">
        <v>45</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78</v>
      </c>
      <c r="D37" s="10"/>
      <c r="E37" s="10" t="s">
        <v>91</v>
      </c>
      <c r="F37" s="10" t="s">
        <v>32</v>
      </c>
      <c r="G37" s="10">
        <v>2</v>
      </c>
      <c r="H37" s="14"/>
      <c r="I37" s="10" t="s">
        <v>92</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33</v>
      </c>
      <c r="D39" s="10"/>
      <c r="E39" s="10">
        <v>33</v>
      </c>
      <c r="F39" s="10" t="s">
        <v>32</v>
      </c>
      <c r="G39" s="10">
        <v>0</v>
      </c>
      <c r="H39" s="14"/>
      <c r="I39" s="10">
        <v>33</v>
      </c>
      <c r="J39" s="9"/>
      <c r="K39" s="9" t="s">
        <v>32</v>
      </c>
      <c r="L39" s="8"/>
    </row>
    <row r="40" spans="1:12" s="6" customFormat="1" ht="12.75">
      <c r="A40" s="8" t="s">
        <v>108</v>
      </c>
      <c r="B40" s="9"/>
      <c r="C40" s="10">
        <v>40</v>
      </c>
      <c r="D40" s="10"/>
      <c r="E40" s="10">
        <v>28.2</v>
      </c>
      <c r="F40" s="10" t="s">
        <v>32</v>
      </c>
      <c r="G40" s="10">
        <v>29.6</v>
      </c>
      <c r="H40" s="14"/>
      <c r="I40" s="10">
        <v>57.8</v>
      </c>
      <c r="J40" s="9"/>
      <c r="K40" s="9" t="s">
        <v>8</v>
      </c>
      <c r="L40" s="8"/>
    </row>
    <row r="41" spans="1:12" s="6" customFormat="1" ht="12.75">
      <c r="A41" s="8" t="s">
        <v>109</v>
      </c>
      <c r="B41" s="9"/>
      <c r="C41" s="10">
        <v>9.8</v>
      </c>
      <c r="D41" s="9"/>
      <c r="E41" s="13">
        <v>6.561269581056468</v>
      </c>
      <c r="F41" s="9"/>
      <c r="G41" s="12">
        <v>26.487000000000002</v>
      </c>
      <c r="H41" s="9"/>
      <c r="I41" s="10">
        <v>33.04826958105647</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52</v>
      </c>
      <c r="D43" s="10" t="s">
        <v>32</v>
      </c>
      <c r="E43" s="10">
        <v>52</v>
      </c>
      <c r="F43" s="10" t="s">
        <v>32</v>
      </c>
      <c r="G43" s="10">
        <v>0</v>
      </c>
      <c r="H43" s="14" t="s">
        <v>32</v>
      </c>
      <c r="I43" s="10">
        <v>52</v>
      </c>
      <c r="J43" s="9"/>
      <c r="K43" s="9" t="s">
        <v>6</v>
      </c>
      <c r="L43" s="8"/>
    </row>
    <row r="44" spans="1:12" ht="12.75">
      <c r="A44" s="8" t="s">
        <v>111</v>
      </c>
      <c r="B44" s="9"/>
      <c r="C44" s="10">
        <v>46</v>
      </c>
      <c r="D44" s="10"/>
      <c r="E44" s="10">
        <v>42.849000000000004</v>
      </c>
      <c r="F44" s="10" t="s">
        <v>32</v>
      </c>
      <c r="G44" s="10">
        <v>6.85</v>
      </c>
      <c r="H44" s="14"/>
      <c r="I44" s="10">
        <v>49.699000000000005</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8:H31 H22:H23 H13:H20 G38:H38 G13:G37 G39:G44 H42">
    <cfRule type="cellIs" priority="1" dxfId="0" operator="equal" stopIfTrue="1">
      <formula>0</formula>
    </cfRule>
  </conditionalFormatting>
  <printOptions/>
  <pageMargins left="0.25" right="0.25" top="0.75" bottom="0.75" header="0.3" footer="0.3"/>
  <pageSetup fitToHeight="0" fitToWidth="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38</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36</v>
      </c>
      <c r="D13" s="10">
        <v>36</v>
      </c>
      <c r="E13" s="10">
        <v>36</v>
      </c>
      <c r="F13" s="10">
        <v>36</v>
      </c>
      <c r="G13" s="10">
        <v>0</v>
      </c>
      <c r="H13" s="14">
        <v>36</v>
      </c>
      <c r="I13" s="10">
        <v>36</v>
      </c>
      <c r="J13" s="9"/>
      <c r="K13" s="14" t="s">
        <v>6</v>
      </c>
      <c r="L13" s="8"/>
    </row>
    <row r="14" spans="1:13" s="6" customFormat="1" ht="12.75">
      <c r="A14" s="8" t="s">
        <v>7</v>
      </c>
      <c r="B14" s="9"/>
      <c r="C14" s="10">
        <v>34</v>
      </c>
      <c r="D14" s="10"/>
      <c r="E14" s="10">
        <v>34</v>
      </c>
      <c r="F14" s="10" t="s">
        <v>32</v>
      </c>
      <c r="G14" s="10">
        <v>0</v>
      </c>
      <c r="H14" s="14">
        <v>0</v>
      </c>
      <c r="I14" s="10">
        <v>34</v>
      </c>
      <c r="J14" s="9"/>
      <c r="K14" s="14" t="s">
        <v>8</v>
      </c>
      <c r="L14" s="8"/>
      <c r="M14" s="26"/>
    </row>
    <row r="15" spans="1:12" s="6" customFormat="1" ht="12.75">
      <c r="A15" s="8" t="s">
        <v>9</v>
      </c>
      <c r="B15" s="9"/>
      <c r="C15" s="10" t="s">
        <v>27</v>
      </c>
      <c r="D15" s="10"/>
      <c r="E15" s="10">
        <v>40.17</v>
      </c>
      <c r="F15" s="10" t="s">
        <v>32</v>
      </c>
      <c r="G15" s="10">
        <v>0</v>
      </c>
      <c r="H15" s="14"/>
      <c r="I15" s="10">
        <v>40.17</v>
      </c>
      <c r="J15" s="9"/>
      <c r="K15" s="14" t="s">
        <v>6</v>
      </c>
      <c r="L15" s="8"/>
    </row>
    <row r="16" spans="1:12" s="6" customFormat="1" ht="12.75">
      <c r="A16" s="8" t="s">
        <v>10</v>
      </c>
      <c r="B16" s="9"/>
      <c r="C16" s="10" t="s">
        <v>93</v>
      </c>
      <c r="D16" s="10"/>
      <c r="E16" s="12">
        <v>29.12</v>
      </c>
      <c r="F16" s="10" t="s">
        <v>32</v>
      </c>
      <c r="G16" s="10">
        <v>13.82</v>
      </c>
      <c r="H16" s="14"/>
      <c r="I16" s="12">
        <f>E16+G16</f>
        <v>42.94</v>
      </c>
      <c r="J16" s="9"/>
      <c r="K16" s="14" t="s">
        <v>6</v>
      </c>
      <c r="L16" s="8"/>
    </row>
    <row r="17" spans="1:12" s="18" customFormat="1" ht="12.75">
      <c r="A17" s="16" t="s">
        <v>11</v>
      </c>
      <c r="B17" s="17"/>
      <c r="C17" s="10">
        <v>35</v>
      </c>
      <c r="D17" s="10"/>
      <c r="E17" s="10">
        <v>35</v>
      </c>
      <c r="F17" s="10" t="s">
        <v>32</v>
      </c>
      <c r="G17" s="10">
        <v>0</v>
      </c>
      <c r="H17" s="14"/>
      <c r="I17" s="10">
        <v>35</v>
      </c>
      <c r="J17" s="17"/>
      <c r="K17" s="14" t="s">
        <v>6</v>
      </c>
      <c r="L17" s="16"/>
    </row>
    <row r="18" spans="1:12" s="20" customFormat="1" ht="12.75">
      <c r="A18" s="8" t="s">
        <v>12</v>
      </c>
      <c r="B18" s="9"/>
      <c r="C18" s="10">
        <v>34</v>
      </c>
      <c r="D18" s="10"/>
      <c r="E18" s="10">
        <v>34</v>
      </c>
      <c r="F18" s="10" t="s">
        <v>32</v>
      </c>
      <c r="G18" s="10" t="s">
        <v>33</v>
      </c>
      <c r="H18" s="14"/>
      <c r="I18" s="10">
        <v>34</v>
      </c>
      <c r="J18" s="9"/>
      <c r="K18" s="14" t="s">
        <v>8</v>
      </c>
      <c r="L18" s="8"/>
    </row>
    <row r="19" spans="1:12" s="6" customFormat="1" ht="12.75" customHeight="1">
      <c r="A19" s="8" t="s">
        <v>13</v>
      </c>
      <c r="B19" s="9"/>
      <c r="C19" s="10">
        <v>28</v>
      </c>
      <c r="D19" s="10"/>
      <c r="E19" s="10">
        <v>28</v>
      </c>
      <c r="F19" s="10" t="e">
        <v>#REF!</v>
      </c>
      <c r="G19" s="10"/>
      <c r="H19" s="14"/>
      <c r="I19" s="10">
        <v>28</v>
      </c>
      <c r="J19" s="14"/>
      <c r="K19" s="14" t="s">
        <v>29</v>
      </c>
      <c r="L19" s="8"/>
    </row>
    <row r="20" spans="1:12" s="6" customFormat="1" ht="12.75" customHeight="1">
      <c r="A20" s="8" t="s">
        <v>103</v>
      </c>
      <c r="B20" s="9"/>
      <c r="C20" s="10" t="s">
        <v>39</v>
      </c>
      <c r="D20" s="10"/>
      <c r="E20" s="12">
        <v>41.66</v>
      </c>
      <c r="F20" s="10" t="s">
        <v>32</v>
      </c>
      <c r="G20" s="10">
        <v>0</v>
      </c>
      <c r="H20" s="14">
        <v>0</v>
      </c>
      <c r="I20" s="12">
        <v>41.66</v>
      </c>
      <c r="J20" s="9"/>
      <c r="K20" s="9" t="s">
        <v>6</v>
      </c>
      <c r="L20" s="8"/>
    </row>
    <row r="21" spans="1:12" s="6" customFormat="1" ht="12.75" customHeight="1">
      <c r="A21" s="8" t="s">
        <v>104</v>
      </c>
      <c r="B21" s="9"/>
      <c r="C21" s="10" t="s">
        <v>40</v>
      </c>
      <c r="D21" s="10"/>
      <c r="E21" s="10">
        <v>39.72803347280335</v>
      </c>
      <c r="F21" s="10" t="s">
        <v>32</v>
      </c>
      <c r="G21" s="10">
        <v>16.317991631799163</v>
      </c>
      <c r="H21" s="14"/>
      <c r="I21" s="10">
        <v>56.046025104602506</v>
      </c>
      <c r="J21" s="12"/>
      <c r="K21" s="9" t="s">
        <v>8</v>
      </c>
      <c r="L21" s="8"/>
    </row>
    <row r="22" spans="1:12" s="6" customFormat="1" ht="12.75" customHeight="1">
      <c r="A22" s="8" t="s">
        <v>28</v>
      </c>
      <c r="B22" s="9"/>
      <c r="C22" s="10">
        <v>40</v>
      </c>
      <c r="D22" s="10"/>
      <c r="E22" s="10">
        <v>40</v>
      </c>
      <c r="F22" s="10" t="s">
        <v>32</v>
      </c>
      <c r="G22" s="10">
        <v>0</v>
      </c>
      <c r="H22" s="14"/>
      <c r="I22" s="10">
        <v>40</v>
      </c>
      <c r="J22" s="9"/>
      <c r="K22" s="9" t="s">
        <v>32</v>
      </c>
      <c r="L22" s="8"/>
    </row>
    <row r="23" spans="1:12" s="6" customFormat="1" ht="12.75">
      <c r="A23" s="8" t="s">
        <v>112</v>
      </c>
      <c r="B23" s="9"/>
      <c r="C23" s="10">
        <v>18</v>
      </c>
      <c r="D23" s="10"/>
      <c r="E23" s="10">
        <v>18</v>
      </c>
      <c r="F23" s="10" t="s">
        <v>32</v>
      </c>
      <c r="G23" s="10">
        <v>0</v>
      </c>
      <c r="H23" s="14"/>
      <c r="I23" s="10">
        <v>18</v>
      </c>
      <c r="J23" s="9"/>
      <c r="K23" s="9" t="s">
        <v>6</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32</v>
      </c>
      <c r="D25" s="10"/>
      <c r="E25" s="10">
        <v>32</v>
      </c>
      <c r="F25" s="10" t="s">
        <v>32</v>
      </c>
      <c r="G25" s="10">
        <v>0</v>
      </c>
      <c r="H25" s="14"/>
      <c r="I25" s="10">
        <v>32</v>
      </c>
      <c r="J25" s="9"/>
      <c r="K25" s="9" t="s">
        <v>6</v>
      </c>
      <c r="L25" s="19"/>
    </row>
    <row r="26" spans="1:12" s="6" customFormat="1" ht="12.75">
      <c r="A26" s="19" t="s">
        <v>125</v>
      </c>
      <c r="B26" s="9"/>
      <c r="C26" s="10">
        <v>36</v>
      </c>
      <c r="D26" s="10"/>
      <c r="E26" s="10">
        <v>36</v>
      </c>
      <c r="F26" s="10"/>
      <c r="G26" s="10"/>
      <c r="H26" s="14"/>
      <c r="I26" s="10">
        <v>36</v>
      </c>
      <c r="J26" s="9"/>
      <c r="K26" s="9"/>
      <c r="L26" s="19"/>
    </row>
    <row r="27" spans="1:12" s="20" customFormat="1" ht="12.75">
      <c r="A27" s="8" t="s">
        <v>105</v>
      </c>
      <c r="B27" s="9"/>
      <c r="C27" s="10">
        <v>37</v>
      </c>
      <c r="D27" s="10"/>
      <c r="E27" s="10">
        <v>37</v>
      </c>
      <c r="F27" s="10" t="s">
        <v>32</v>
      </c>
      <c r="G27" s="10">
        <v>0</v>
      </c>
      <c r="H27" s="14"/>
      <c r="I27" s="10">
        <v>37</v>
      </c>
      <c r="J27" s="9"/>
      <c r="K27" s="9" t="s">
        <v>6</v>
      </c>
      <c r="L27" s="8"/>
    </row>
    <row r="28" spans="1:12" s="6" customFormat="1" ht="12.75">
      <c r="A28" s="8" t="s">
        <v>16</v>
      </c>
      <c r="B28" s="9"/>
      <c r="C28" s="10">
        <v>34.5</v>
      </c>
      <c r="D28" s="10"/>
      <c r="E28" s="10" t="s">
        <v>29</v>
      </c>
      <c r="F28" s="10" t="e">
        <v>#REF!</v>
      </c>
      <c r="G28" s="10" t="s">
        <v>41</v>
      </c>
      <c r="H28" s="14"/>
      <c r="I28" s="10">
        <v>46.36</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v>25</v>
      </c>
      <c r="D30" s="10"/>
      <c r="E30" s="10">
        <v>25</v>
      </c>
      <c r="F30" s="10"/>
      <c r="G30" s="10"/>
      <c r="H30" s="14"/>
      <c r="I30" s="10">
        <v>25</v>
      </c>
      <c r="J30" s="9"/>
      <c r="K30" s="9" t="s">
        <v>29</v>
      </c>
      <c r="L30" s="8"/>
    </row>
    <row r="31" spans="1:12" s="6" customFormat="1" ht="12.75" customHeight="1">
      <c r="A31" s="8" t="s">
        <v>18</v>
      </c>
      <c r="B31" s="9"/>
      <c r="C31" s="15" t="s">
        <v>37</v>
      </c>
      <c r="D31" s="10"/>
      <c r="E31" s="10" t="s">
        <v>29</v>
      </c>
      <c r="F31" s="10" t="e">
        <v>#REF!</v>
      </c>
      <c r="G31" s="10" t="s">
        <v>29</v>
      </c>
      <c r="H31" s="14"/>
      <c r="I31" s="10" t="s">
        <v>29</v>
      </c>
      <c r="J31" s="9"/>
      <c r="K31" s="9" t="s">
        <v>29</v>
      </c>
      <c r="L31" s="8"/>
    </row>
    <row r="32" spans="1:12" s="20" customFormat="1" ht="12.75">
      <c r="A32" s="8" t="s">
        <v>19</v>
      </c>
      <c r="B32" s="9"/>
      <c r="C32" s="10">
        <v>34</v>
      </c>
      <c r="D32" s="10"/>
      <c r="E32" s="10">
        <v>34</v>
      </c>
      <c r="F32" s="10" t="s">
        <v>32</v>
      </c>
      <c r="G32" s="10">
        <v>0</v>
      </c>
      <c r="H32" s="14"/>
      <c r="I32" s="10">
        <v>34</v>
      </c>
      <c r="J32" s="9"/>
      <c r="K32" s="9" t="s">
        <v>6</v>
      </c>
      <c r="L32" s="8"/>
    </row>
    <row r="33" spans="1:12" s="6" customFormat="1" ht="13.5" customHeight="1">
      <c r="A33" s="8" t="s">
        <v>20</v>
      </c>
      <c r="B33" s="9"/>
      <c r="C33" s="10">
        <v>35</v>
      </c>
      <c r="D33" s="10"/>
      <c r="E33" s="10">
        <v>35</v>
      </c>
      <c r="F33" s="10" t="s">
        <v>32</v>
      </c>
      <c r="G33" s="10">
        <v>0</v>
      </c>
      <c r="H33" s="14"/>
      <c r="I33" s="10">
        <v>35</v>
      </c>
      <c r="J33" s="9"/>
      <c r="K33" s="9" t="s">
        <v>8</v>
      </c>
      <c r="L33" s="8"/>
    </row>
    <row r="34" spans="1:12" s="6" customFormat="1" ht="13.5" customHeight="1">
      <c r="A34" s="8" t="s">
        <v>107</v>
      </c>
      <c r="B34" s="9"/>
      <c r="C34" s="10">
        <v>33</v>
      </c>
      <c r="D34" s="10"/>
      <c r="E34" s="10">
        <v>33</v>
      </c>
      <c r="F34" s="10" t="s">
        <v>32</v>
      </c>
      <c r="G34" s="10">
        <v>0</v>
      </c>
      <c r="H34" s="14"/>
      <c r="I34" s="10">
        <v>33</v>
      </c>
      <c r="J34" s="9"/>
      <c r="K34" s="9" t="s">
        <v>8</v>
      </c>
      <c r="L34" s="8"/>
    </row>
    <row r="35" spans="1:12" s="20" customFormat="1" ht="12.75">
      <c r="A35" s="8" t="s">
        <v>21</v>
      </c>
      <c r="B35" s="9"/>
      <c r="C35" s="10">
        <v>28</v>
      </c>
      <c r="D35" s="10"/>
      <c r="E35" s="10">
        <v>28</v>
      </c>
      <c r="F35" s="10" t="s">
        <v>32</v>
      </c>
      <c r="G35" s="10">
        <v>0</v>
      </c>
      <c r="H35" s="14"/>
      <c r="I35" s="10">
        <v>28</v>
      </c>
      <c r="J35" s="9"/>
      <c r="K35" s="9" t="s">
        <v>6</v>
      </c>
      <c r="L35" s="8"/>
    </row>
    <row r="36" spans="1:12" s="6" customFormat="1" ht="12.75">
      <c r="A36" s="8" t="s">
        <v>61</v>
      </c>
      <c r="B36" s="9"/>
      <c r="C36" s="10">
        <v>36</v>
      </c>
      <c r="D36" s="10"/>
      <c r="E36" s="10">
        <v>36</v>
      </c>
      <c r="F36" s="10" t="s">
        <v>32</v>
      </c>
      <c r="G36" s="10">
        <v>0</v>
      </c>
      <c r="H36" s="14"/>
      <c r="I36" s="10">
        <v>36</v>
      </c>
      <c r="J36" s="9"/>
      <c r="K36" s="9" t="s">
        <v>8</v>
      </c>
      <c r="L36" s="8"/>
    </row>
    <row r="37" spans="1:12" s="20" customFormat="1" ht="12.75" customHeight="1">
      <c r="A37" s="8" t="s">
        <v>22</v>
      </c>
      <c r="B37" s="9"/>
      <c r="C37" s="10">
        <v>34</v>
      </c>
      <c r="D37" s="10"/>
      <c r="E37" s="10">
        <v>34</v>
      </c>
      <c r="F37" s="10" t="s">
        <v>32</v>
      </c>
      <c r="G37" s="10">
        <v>3.4</v>
      </c>
      <c r="H37" s="14"/>
      <c r="I37" s="10">
        <v>37.4</v>
      </c>
      <c r="J37" s="9"/>
      <c r="K37" s="9" t="s">
        <v>6</v>
      </c>
      <c r="L37" s="8"/>
    </row>
    <row r="38" spans="1:12" s="6" customFormat="1" ht="12.75" customHeight="1">
      <c r="A38" s="8" t="s">
        <v>23</v>
      </c>
      <c r="B38" s="9"/>
      <c r="C38" s="10">
        <v>40</v>
      </c>
      <c r="D38" s="10" t="s">
        <v>32</v>
      </c>
      <c r="E38" s="10">
        <v>40</v>
      </c>
      <c r="F38" s="10">
        <v>0</v>
      </c>
      <c r="G38" s="10">
        <v>0</v>
      </c>
      <c r="H38" s="14" t="s">
        <v>32</v>
      </c>
      <c r="I38" s="10">
        <v>40</v>
      </c>
      <c r="J38" s="9"/>
      <c r="K38" s="9" t="s">
        <v>6</v>
      </c>
      <c r="L38" s="8"/>
    </row>
    <row r="39" spans="1:12" s="20" customFormat="1" ht="12.75">
      <c r="A39" s="8" t="s">
        <v>24</v>
      </c>
      <c r="B39" s="9"/>
      <c r="C39" s="10">
        <v>35</v>
      </c>
      <c r="D39" s="10"/>
      <c r="E39" s="10">
        <v>35</v>
      </c>
      <c r="F39" s="10" t="s">
        <v>32</v>
      </c>
      <c r="G39" s="10">
        <v>0</v>
      </c>
      <c r="H39" s="14"/>
      <c r="I39" s="10">
        <v>35</v>
      </c>
      <c r="J39" s="9"/>
      <c r="K39" s="9" t="s">
        <v>6</v>
      </c>
      <c r="L39" s="8"/>
    </row>
    <row r="40" spans="1:12" s="6" customFormat="1" ht="12.75">
      <c r="A40" s="8" t="s">
        <v>25</v>
      </c>
      <c r="B40" s="9"/>
      <c r="C40" s="10">
        <v>28</v>
      </c>
      <c r="D40" s="10"/>
      <c r="E40" s="10">
        <v>28</v>
      </c>
      <c r="F40" s="10" t="s">
        <v>32</v>
      </c>
      <c r="G40" s="10">
        <v>0</v>
      </c>
      <c r="H40" s="14"/>
      <c r="I40" s="10">
        <v>28</v>
      </c>
      <c r="J40" s="9"/>
      <c r="K40" s="9" t="s">
        <v>8</v>
      </c>
      <c r="L40" s="8"/>
    </row>
    <row r="41" spans="1:12" s="6" customFormat="1" ht="12.75">
      <c r="A41" s="8" t="s">
        <v>109</v>
      </c>
      <c r="B41" s="9"/>
      <c r="C41" s="10">
        <v>8.5</v>
      </c>
      <c r="D41" s="9"/>
      <c r="E41" s="12">
        <v>6.137130941825776</v>
      </c>
      <c r="F41" s="9"/>
      <c r="G41" s="12">
        <v>21.661328566106288</v>
      </c>
      <c r="H41" s="9"/>
      <c r="I41" s="13">
        <v>27.798459507932066</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31</v>
      </c>
      <c r="D43" s="10" t="s">
        <v>32</v>
      </c>
      <c r="E43" s="10">
        <v>31</v>
      </c>
      <c r="F43" s="10" t="s">
        <v>32</v>
      </c>
      <c r="G43" s="10">
        <v>0</v>
      </c>
      <c r="H43" s="14" t="s">
        <v>32</v>
      </c>
      <c r="I43" s="10">
        <v>31</v>
      </c>
      <c r="J43" s="9"/>
      <c r="K43" s="9" t="s">
        <v>6</v>
      </c>
      <c r="L43" s="8"/>
    </row>
    <row r="44" spans="1:12" ht="12.75">
      <c r="A44" s="8" t="s">
        <v>111</v>
      </c>
      <c r="B44" s="9"/>
      <c r="C44" s="10">
        <v>35</v>
      </c>
      <c r="D44" s="10"/>
      <c r="E44" s="10">
        <v>32.6095</v>
      </c>
      <c r="F44" s="10" t="s">
        <v>32</v>
      </c>
      <c r="G44" s="12">
        <v>6.83</v>
      </c>
      <c r="H44" s="14"/>
      <c r="I44" s="12">
        <v>39.439499999999995</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42</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36</v>
      </c>
      <c r="D13" s="10">
        <v>36</v>
      </c>
      <c r="E13" s="10">
        <v>36</v>
      </c>
      <c r="F13" s="10">
        <v>36</v>
      </c>
      <c r="G13" s="10">
        <v>0</v>
      </c>
      <c r="H13" s="14">
        <v>36</v>
      </c>
      <c r="I13" s="10">
        <f>E13+G13</f>
        <v>36</v>
      </c>
      <c r="J13" s="9"/>
      <c r="K13" s="14" t="s">
        <v>6</v>
      </c>
      <c r="L13" s="8"/>
    </row>
    <row r="14" spans="1:13" s="6" customFormat="1" ht="12.75">
      <c r="A14" s="8" t="s">
        <v>7</v>
      </c>
      <c r="B14" s="9"/>
      <c r="C14" s="10">
        <v>34</v>
      </c>
      <c r="D14" s="10"/>
      <c r="E14" s="10">
        <v>34</v>
      </c>
      <c r="F14" s="10" t="s">
        <v>32</v>
      </c>
      <c r="G14" s="10">
        <v>0</v>
      </c>
      <c r="H14" s="14">
        <v>0</v>
      </c>
      <c r="I14" s="10">
        <f>E14+G14</f>
        <v>34</v>
      </c>
      <c r="J14" s="9"/>
      <c r="K14" s="14" t="s">
        <v>8</v>
      </c>
      <c r="L14" s="8"/>
      <c r="M14" s="26"/>
    </row>
    <row r="15" spans="1:12" s="6" customFormat="1" ht="12.75">
      <c r="A15" s="8" t="s">
        <v>9</v>
      </c>
      <c r="B15" s="9"/>
      <c r="C15" s="10" t="s">
        <v>27</v>
      </c>
      <c r="D15" s="10"/>
      <c r="E15" s="10">
        <v>40.17</v>
      </c>
      <c r="F15" s="10" t="s">
        <v>32</v>
      </c>
      <c r="G15" s="10">
        <v>0</v>
      </c>
      <c r="H15" s="14"/>
      <c r="I15" s="10">
        <f>E15+G15</f>
        <v>40.17</v>
      </c>
      <c r="J15" s="9"/>
      <c r="K15" s="14" t="s">
        <v>6</v>
      </c>
      <c r="L15" s="8"/>
    </row>
    <row r="16" spans="1:12" s="6" customFormat="1" ht="12.75">
      <c r="A16" s="8" t="s">
        <v>10</v>
      </c>
      <c r="B16" s="9"/>
      <c r="C16" s="10" t="s">
        <v>93</v>
      </c>
      <c r="D16" s="10"/>
      <c r="E16" s="12">
        <v>29.12</v>
      </c>
      <c r="F16" s="10" t="s">
        <v>32</v>
      </c>
      <c r="G16" s="10">
        <v>13.82</v>
      </c>
      <c r="H16" s="14"/>
      <c r="I16" s="12">
        <f>E16+G16</f>
        <v>42.94</v>
      </c>
      <c r="J16" s="9"/>
      <c r="K16" s="14" t="s">
        <v>6</v>
      </c>
      <c r="L16" s="8"/>
    </row>
    <row r="17" spans="1:12" s="18" customFormat="1" ht="12.75">
      <c r="A17" s="16" t="s">
        <v>11</v>
      </c>
      <c r="B17" s="17"/>
      <c r="C17" s="10">
        <v>39</v>
      </c>
      <c r="D17" s="10"/>
      <c r="E17" s="10">
        <v>39</v>
      </c>
      <c r="F17" s="10" t="s">
        <v>32</v>
      </c>
      <c r="G17" s="10">
        <v>0</v>
      </c>
      <c r="H17" s="14"/>
      <c r="I17" s="10">
        <f>E17+G17</f>
        <v>39</v>
      </c>
      <c r="J17" s="17"/>
      <c r="K17" s="14" t="s">
        <v>6</v>
      </c>
      <c r="L17" s="16"/>
    </row>
    <row r="18" spans="1:12" s="20" customFormat="1" ht="12.75">
      <c r="A18" s="8" t="s">
        <v>12</v>
      </c>
      <c r="B18" s="9"/>
      <c r="C18" s="10">
        <v>34</v>
      </c>
      <c r="D18" s="10"/>
      <c r="E18" s="10">
        <v>34</v>
      </c>
      <c r="F18" s="10" t="s">
        <v>32</v>
      </c>
      <c r="G18" s="10" t="s">
        <v>33</v>
      </c>
      <c r="H18" s="14"/>
      <c r="I18" s="10">
        <f>E18</f>
        <v>34</v>
      </c>
      <c r="J18" s="9"/>
      <c r="K18" s="14" t="s">
        <v>8</v>
      </c>
      <c r="L18" s="8"/>
    </row>
    <row r="19" spans="1:12" s="6" customFormat="1" ht="12.75" customHeight="1">
      <c r="A19" s="8" t="s">
        <v>13</v>
      </c>
      <c r="B19" s="9"/>
      <c r="C19" s="10">
        <v>28</v>
      </c>
      <c r="D19" s="10"/>
      <c r="E19" s="10">
        <v>28</v>
      </c>
      <c r="F19" s="10" t="e">
        <v>#REF!</v>
      </c>
      <c r="G19" s="10"/>
      <c r="H19" s="14"/>
      <c r="I19" s="10">
        <v>28</v>
      </c>
      <c r="J19" s="14"/>
      <c r="K19" s="14" t="s">
        <v>29</v>
      </c>
      <c r="L19" s="8"/>
    </row>
    <row r="20" spans="1:12" s="6" customFormat="1" ht="12.75" customHeight="1">
      <c r="A20" s="8" t="s">
        <v>103</v>
      </c>
      <c r="B20" s="9"/>
      <c r="C20" s="10" t="s">
        <v>39</v>
      </c>
      <c r="D20" s="10"/>
      <c r="E20" s="12">
        <v>41.66</v>
      </c>
      <c r="F20" s="10" t="s">
        <v>32</v>
      </c>
      <c r="G20" s="10">
        <v>0</v>
      </c>
      <c r="H20" s="14">
        <v>0</v>
      </c>
      <c r="I20" s="12">
        <f aca="true" t="shared" si="0" ref="I20:I27">E20+G20</f>
        <v>41.66</v>
      </c>
      <c r="J20" s="9"/>
      <c r="K20" s="9" t="s">
        <v>6</v>
      </c>
      <c r="L20" s="8"/>
    </row>
    <row r="21" spans="1:12" s="6" customFormat="1" ht="12.75" customHeight="1">
      <c r="A21" s="8" t="s">
        <v>104</v>
      </c>
      <c r="B21" s="9"/>
      <c r="C21" s="10" t="s">
        <v>43</v>
      </c>
      <c r="D21" s="10"/>
      <c r="E21" s="10">
        <v>40.48117154811715</v>
      </c>
      <c r="F21" s="10" t="s">
        <v>32</v>
      </c>
      <c r="G21" s="10">
        <v>16.317991631799163</v>
      </c>
      <c r="H21" s="14"/>
      <c r="I21" s="10">
        <f t="shared" si="0"/>
        <v>56.79916317991632</v>
      </c>
      <c r="J21" s="12"/>
      <c r="K21" s="9" t="s">
        <v>8</v>
      </c>
      <c r="L21" s="8"/>
    </row>
    <row r="22" spans="1:12" s="6" customFormat="1" ht="12.75" customHeight="1">
      <c r="A22" s="8" t="s">
        <v>28</v>
      </c>
      <c r="B22" s="9"/>
      <c r="C22" s="10">
        <v>35</v>
      </c>
      <c r="D22" s="10"/>
      <c r="E22" s="10">
        <v>35</v>
      </c>
      <c r="F22" s="10" t="s">
        <v>32</v>
      </c>
      <c r="G22" s="10">
        <v>0</v>
      </c>
      <c r="H22" s="14"/>
      <c r="I22" s="10">
        <f t="shared" si="0"/>
        <v>35</v>
      </c>
      <c r="J22" s="9"/>
      <c r="K22" s="9" t="s">
        <v>32</v>
      </c>
      <c r="L22" s="8"/>
    </row>
    <row r="23" spans="1:12" s="6" customFormat="1" ht="12.75">
      <c r="A23" s="8" t="s">
        <v>112</v>
      </c>
      <c r="B23" s="9"/>
      <c r="C23" s="10">
        <v>18</v>
      </c>
      <c r="D23" s="10"/>
      <c r="E23" s="10">
        <v>18</v>
      </c>
      <c r="F23" s="10" t="s">
        <v>32</v>
      </c>
      <c r="G23" s="10">
        <v>0</v>
      </c>
      <c r="H23" s="14"/>
      <c r="I23" s="10">
        <f t="shared" si="0"/>
        <v>18</v>
      </c>
      <c r="J23" s="9"/>
      <c r="K23" s="9" t="s">
        <v>6</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36</v>
      </c>
      <c r="D25" s="10"/>
      <c r="E25" s="10">
        <v>36</v>
      </c>
      <c r="F25" s="10" t="s">
        <v>32</v>
      </c>
      <c r="G25" s="10">
        <v>0</v>
      </c>
      <c r="H25" s="14"/>
      <c r="I25" s="10">
        <f t="shared" si="0"/>
        <v>36</v>
      </c>
      <c r="J25" s="9"/>
      <c r="K25" s="9" t="s">
        <v>6</v>
      </c>
      <c r="L25" s="19"/>
    </row>
    <row r="26" spans="1:12" s="6" customFormat="1" ht="12.75">
      <c r="A26" s="19" t="s">
        <v>125</v>
      </c>
      <c r="B26" s="9"/>
      <c r="C26" s="10">
        <v>36</v>
      </c>
      <c r="D26" s="10"/>
      <c r="E26" s="10">
        <v>36</v>
      </c>
      <c r="F26" s="10"/>
      <c r="G26" s="10"/>
      <c r="H26" s="14"/>
      <c r="I26" s="10">
        <v>36</v>
      </c>
      <c r="J26" s="9"/>
      <c r="K26" s="9"/>
      <c r="L26" s="19"/>
    </row>
    <row r="27" spans="1:12" s="20" customFormat="1" ht="12.75">
      <c r="A27" s="8" t="s">
        <v>105</v>
      </c>
      <c r="B27" s="9"/>
      <c r="C27" s="10" t="s">
        <v>44</v>
      </c>
      <c r="D27" s="10"/>
      <c r="E27" s="10">
        <v>53.2</v>
      </c>
      <c r="F27" s="10" t="s">
        <v>32</v>
      </c>
      <c r="G27" s="10">
        <v>0</v>
      </c>
      <c r="H27" s="14"/>
      <c r="I27" s="10">
        <f t="shared" si="0"/>
        <v>53.2</v>
      </c>
      <c r="J27" s="9"/>
      <c r="K27" s="9" t="s">
        <v>6</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v>25</v>
      </c>
      <c r="D30" s="10"/>
      <c r="E30" s="10">
        <v>25</v>
      </c>
      <c r="F30" s="10"/>
      <c r="G30" s="10"/>
      <c r="H30" s="14"/>
      <c r="I30" s="10">
        <v>25</v>
      </c>
      <c r="J30" s="9"/>
      <c r="K30" s="9" t="s">
        <v>29</v>
      </c>
      <c r="L30" s="8"/>
    </row>
    <row r="31" spans="1:12" s="6" customFormat="1" ht="12.75" customHeight="1">
      <c r="A31" s="8" t="s">
        <v>18</v>
      </c>
      <c r="B31" s="9"/>
      <c r="C31" s="15" t="s">
        <v>46</v>
      </c>
      <c r="D31" s="10"/>
      <c r="E31" s="10" t="s">
        <v>29</v>
      </c>
      <c r="F31" s="10" t="e">
        <v>#REF!</v>
      </c>
      <c r="G31" s="10" t="s">
        <v>29</v>
      </c>
      <c r="H31" s="14"/>
      <c r="I31" s="10" t="s">
        <v>29</v>
      </c>
      <c r="J31" s="9"/>
      <c r="K31" s="9" t="s">
        <v>29</v>
      </c>
      <c r="L31" s="8"/>
    </row>
    <row r="32" spans="1:12" s="20" customFormat="1" ht="12.75">
      <c r="A32" s="8" t="s">
        <v>19</v>
      </c>
      <c r="B32" s="9"/>
      <c r="C32" s="10">
        <v>34</v>
      </c>
      <c r="D32" s="10"/>
      <c r="E32" s="10">
        <v>34</v>
      </c>
      <c r="F32" s="10" t="s">
        <v>32</v>
      </c>
      <c r="G32" s="10">
        <v>0</v>
      </c>
      <c r="H32" s="14"/>
      <c r="I32" s="10">
        <f>E32+G32</f>
        <v>34</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107</v>
      </c>
      <c r="B34" s="9"/>
      <c r="C34" s="10">
        <v>33</v>
      </c>
      <c r="D34" s="10"/>
      <c r="E34" s="10">
        <v>33</v>
      </c>
      <c r="F34" s="10" t="s">
        <v>32</v>
      </c>
      <c r="G34" s="10">
        <v>0</v>
      </c>
      <c r="H34" s="14"/>
      <c r="I34" s="10">
        <f>E34+G34</f>
        <v>33</v>
      </c>
      <c r="J34" s="9"/>
      <c r="K34" s="9" t="s">
        <v>8</v>
      </c>
      <c r="L34" s="8"/>
    </row>
    <row r="35" spans="1:12" s="20" customFormat="1" ht="12.75">
      <c r="A35" s="8" t="s">
        <v>21</v>
      </c>
      <c r="B35" s="9"/>
      <c r="C35" s="10">
        <v>21.25</v>
      </c>
      <c r="D35" s="10"/>
      <c r="E35" s="10">
        <v>21.25</v>
      </c>
      <c r="F35" s="10" t="s">
        <v>32</v>
      </c>
      <c r="G35" s="10">
        <v>6.75</v>
      </c>
      <c r="H35" s="14"/>
      <c r="I35" s="10">
        <v>28</v>
      </c>
      <c r="J35" s="9"/>
      <c r="K35" s="9" t="s">
        <v>6</v>
      </c>
      <c r="L35" s="8"/>
    </row>
    <row r="36" spans="1:12" s="6" customFormat="1" ht="12.75">
      <c r="A36" s="8" t="s">
        <v>61</v>
      </c>
      <c r="B36" s="9"/>
      <c r="C36" s="10">
        <v>38</v>
      </c>
      <c r="D36" s="10"/>
      <c r="E36" s="10">
        <v>38</v>
      </c>
      <c r="F36" s="10" t="s">
        <v>32</v>
      </c>
      <c r="G36" s="10">
        <v>0</v>
      </c>
      <c r="H36" s="14"/>
      <c r="I36" s="10">
        <f>E36+G36</f>
        <v>38</v>
      </c>
      <c r="J36" s="9"/>
      <c r="K36" s="9" t="s">
        <v>8</v>
      </c>
      <c r="L36" s="8"/>
    </row>
    <row r="37" spans="1:12" s="20" customFormat="1" ht="12.75" customHeight="1">
      <c r="A37" s="8" t="s">
        <v>22</v>
      </c>
      <c r="B37" s="9"/>
      <c r="C37" s="10">
        <v>34</v>
      </c>
      <c r="D37" s="10"/>
      <c r="E37" s="10">
        <v>34</v>
      </c>
      <c r="F37" s="10" t="s">
        <v>32</v>
      </c>
      <c r="G37" s="10">
        <v>3.4</v>
      </c>
      <c r="H37" s="14"/>
      <c r="I37" s="10">
        <v>37.4</v>
      </c>
      <c r="J37" s="9"/>
      <c r="K37" s="9" t="s">
        <v>6</v>
      </c>
      <c r="L37" s="8"/>
    </row>
    <row r="38" spans="1:12" s="6" customFormat="1" ht="12.75" customHeight="1">
      <c r="A38" s="8" t="s">
        <v>23</v>
      </c>
      <c r="B38" s="9"/>
      <c r="C38" s="10">
        <v>40</v>
      </c>
      <c r="D38" s="10" t="s">
        <v>32</v>
      </c>
      <c r="E38" s="10">
        <v>40</v>
      </c>
      <c r="F38" s="10">
        <v>0</v>
      </c>
      <c r="G38" s="10">
        <v>0</v>
      </c>
      <c r="H38" s="14" t="s">
        <v>32</v>
      </c>
      <c r="I38" s="10">
        <v>40</v>
      </c>
      <c r="J38" s="9"/>
      <c r="K38" s="9" t="s">
        <v>6</v>
      </c>
      <c r="L38" s="8"/>
    </row>
    <row r="39" spans="1:12" s="20" customFormat="1" ht="12.75">
      <c r="A39" s="8" t="s">
        <v>24</v>
      </c>
      <c r="B39" s="9"/>
      <c r="C39" s="10">
        <v>35</v>
      </c>
      <c r="D39" s="10"/>
      <c r="E39" s="10">
        <v>35</v>
      </c>
      <c r="F39" s="10" t="s">
        <v>32</v>
      </c>
      <c r="G39" s="10">
        <v>0</v>
      </c>
      <c r="H39" s="14"/>
      <c r="I39" s="10">
        <f>E39+G39</f>
        <v>35</v>
      </c>
      <c r="J39" s="9"/>
      <c r="K39" s="9" t="s">
        <v>6</v>
      </c>
      <c r="L39" s="8"/>
    </row>
    <row r="40" spans="1:12" s="6" customFormat="1" ht="12.75">
      <c r="A40" s="8" t="s">
        <v>25</v>
      </c>
      <c r="B40" s="9"/>
      <c r="C40" s="10">
        <v>28</v>
      </c>
      <c r="D40" s="10"/>
      <c r="E40" s="10">
        <v>28</v>
      </c>
      <c r="F40" s="10" t="s">
        <v>32</v>
      </c>
      <c r="G40" s="10">
        <v>0</v>
      </c>
      <c r="H40" s="14"/>
      <c r="I40" s="10">
        <f>E40+G40</f>
        <v>28</v>
      </c>
      <c r="J40" s="9"/>
      <c r="K40" s="9" t="s">
        <v>8</v>
      </c>
      <c r="L40" s="8"/>
    </row>
    <row r="41" spans="1:12" s="6" customFormat="1" ht="12.75">
      <c r="A41" s="8" t="s">
        <v>109</v>
      </c>
      <c r="B41" s="9"/>
      <c r="C41" s="10">
        <v>9.8</v>
      </c>
      <c r="D41" s="9"/>
      <c r="E41" s="12">
        <f>100*C41/(100+C41+12*(108/100+130/100+12/100))</f>
        <v>7.010014306151645</v>
      </c>
      <c r="F41" s="9"/>
      <c r="G41" s="12">
        <f>100*(12*(108/100+130/100+12/100))/(100+9.8+12*(108/100+130/100+12/100))</f>
        <v>21.459227467811157</v>
      </c>
      <c r="H41" s="9"/>
      <c r="I41" s="10">
        <f>E41+G41</f>
        <v>28.469241773962803</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4.25">
      <c r="A43" s="8" t="s">
        <v>114</v>
      </c>
      <c r="B43" s="9"/>
      <c r="C43" s="10">
        <v>31</v>
      </c>
      <c r="D43" s="10" t="s">
        <v>32</v>
      </c>
      <c r="E43" s="10">
        <v>31</v>
      </c>
      <c r="F43" s="10" t="s">
        <v>32</v>
      </c>
      <c r="G43" s="10">
        <v>0</v>
      </c>
      <c r="H43" s="14" t="s">
        <v>32</v>
      </c>
      <c r="I43" s="10">
        <f>E43+G43</f>
        <v>31</v>
      </c>
      <c r="J43" s="9"/>
      <c r="K43" s="9" t="s">
        <v>6</v>
      </c>
      <c r="L43" s="8"/>
    </row>
    <row r="44" spans="1:12" ht="14.25">
      <c r="A44" s="8" t="s">
        <v>123</v>
      </c>
      <c r="B44" s="9"/>
      <c r="C44" s="10">
        <v>35</v>
      </c>
      <c r="D44" s="10"/>
      <c r="E44" s="10">
        <v>32.6025</v>
      </c>
      <c r="F44" s="10" t="s">
        <v>32</v>
      </c>
      <c r="G44" s="12">
        <v>6.85</v>
      </c>
      <c r="H44" s="14"/>
      <c r="I44" s="12">
        <f>E44+G44</f>
        <v>39.4525</v>
      </c>
      <c r="J44" s="9"/>
      <c r="K44" s="9" t="s">
        <v>6</v>
      </c>
      <c r="L44" s="8"/>
    </row>
    <row r="45" spans="1:11" s="20" customFormat="1" ht="3.75" customHeight="1" thickBot="1">
      <c r="A45" s="21"/>
      <c r="B45" s="21"/>
      <c r="C45" s="21"/>
      <c r="D45" s="21"/>
      <c r="E45" s="21"/>
      <c r="F45" s="21"/>
      <c r="G45" s="21"/>
      <c r="H45" s="21"/>
      <c r="I45" s="28"/>
      <c r="J45" s="21"/>
      <c r="K45" s="21"/>
    </row>
    <row r="46" s="20" customFormat="1" ht="3.75" customHeight="1">
      <c r="I46" s="10"/>
    </row>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47</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4.25">
      <c r="A13" s="8" t="s">
        <v>115</v>
      </c>
      <c r="B13" s="9"/>
      <c r="C13" s="10">
        <v>36</v>
      </c>
      <c r="D13" s="10">
        <v>36</v>
      </c>
      <c r="E13" s="10">
        <v>36</v>
      </c>
      <c r="F13" s="10">
        <v>36</v>
      </c>
      <c r="G13" s="10">
        <v>0</v>
      </c>
      <c r="H13" s="14">
        <v>36</v>
      </c>
      <c r="I13" s="10">
        <v>36</v>
      </c>
      <c r="J13" s="9"/>
      <c r="K13" s="14" t="s">
        <v>6</v>
      </c>
      <c r="L13" s="8"/>
    </row>
    <row r="14" spans="1:13" s="6" customFormat="1" ht="12.75">
      <c r="A14" s="8" t="s">
        <v>7</v>
      </c>
      <c r="B14" s="9"/>
      <c r="C14" s="10">
        <v>34</v>
      </c>
      <c r="D14" s="10"/>
      <c r="E14" s="10">
        <v>34</v>
      </c>
      <c r="F14" s="10" t="s">
        <v>32</v>
      </c>
      <c r="G14" s="10">
        <v>0</v>
      </c>
      <c r="H14" s="14">
        <v>0</v>
      </c>
      <c r="I14" s="10">
        <v>34</v>
      </c>
      <c r="J14" s="9"/>
      <c r="K14" s="14" t="s">
        <v>8</v>
      </c>
      <c r="L14" s="8"/>
      <c r="M14" s="26"/>
    </row>
    <row r="15" spans="1:12" s="6" customFormat="1" ht="12.75">
      <c r="A15" s="8" t="s">
        <v>9</v>
      </c>
      <c r="B15" s="9"/>
      <c r="C15" s="10" t="s">
        <v>27</v>
      </c>
      <c r="D15" s="10"/>
      <c r="E15" s="10">
        <v>40.17</v>
      </c>
      <c r="F15" s="10" t="s">
        <v>32</v>
      </c>
      <c r="G15" s="10">
        <v>0</v>
      </c>
      <c r="H15" s="14"/>
      <c r="I15" s="10">
        <v>40.17</v>
      </c>
      <c r="J15" s="9"/>
      <c r="K15" s="14" t="s">
        <v>6</v>
      </c>
      <c r="L15" s="8"/>
    </row>
    <row r="16" spans="1:12" s="6" customFormat="1" ht="12.75">
      <c r="A16" s="8" t="s">
        <v>10</v>
      </c>
      <c r="B16" s="9"/>
      <c r="C16" s="10" t="s">
        <v>93</v>
      </c>
      <c r="D16" s="10"/>
      <c r="E16" s="12">
        <v>29.12</v>
      </c>
      <c r="F16" s="10" t="s">
        <v>32</v>
      </c>
      <c r="G16" s="10">
        <v>13.82</v>
      </c>
      <c r="H16" s="14"/>
      <c r="I16" s="12">
        <f>+E16+G16</f>
        <v>42.94</v>
      </c>
      <c r="J16" s="9"/>
      <c r="K16" s="14" t="s">
        <v>6</v>
      </c>
      <c r="L16" s="8"/>
    </row>
    <row r="17" spans="1:12" s="18" customFormat="1" ht="12.75">
      <c r="A17" s="16" t="s">
        <v>11</v>
      </c>
      <c r="B17" s="17"/>
      <c r="C17" s="10">
        <v>39</v>
      </c>
      <c r="D17" s="10"/>
      <c r="E17" s="10">
        <v>39</v>
      </c>
      <c r="F17" s="10" t="s">
        <v>32</v>
      </c>
      <c r="G17" s="10">
        <v>0</v>
      </c>
      <c r="H17" s="14"/>
      <c r="I17" s="10">
        <v>39</v>
      </c>
      <c r="J17" s="17"/>
      <c r="K17" s="14" t="s">
        <v>6</v>
      </c>
      <c r="L17" s="16"/>
    </row>
    <row r="18" spans="1:12" s="20" customFormat="1" ht="12.75">
      <c r="A18" s="8" t="s">
        <v>12</v>
      </c>
      <c r="B18" s="9"/>
      <c r="C18" s="10">
        <v>34</v>
      </c>
      <c r="D18" s="10"/>
      <c r="E18" s="10">
        <v>34</v>
      </c>
      <c r="F18" s="10" t="s">
        <v>32</v>
      </c>
      <c r="G18" s="10" t="s">
        <v>33</v>
      </c>
      <c r="H18" s="14"/>
      <c r="I18" s="10">
        <v>34</v>
      </c>
      <c r="J18" s="9"/>
      <c r="K18" s="14" t="s">
        <v>8</v>
      </c>
      <c r="L18" s="8"/>
    </row>
    <row r="19" spans="1:12" s="6" customFormat="1" ht="12.75" customHeight="1">
      <c r="A19" s="8" t="s">
        <v>13</v>
      </c>
      <c r="B19" s="9"/>
      <c r="C19" s="10">
        <v>28</v>
      </c>
      <c r="D19" s="10"/>
      <c r="E19" s="10">
        <v>28</v>
      </c>
      <c r="F19" s="10" t="e">
        <v>#REF!</v>
      </c>
      <c r="G19" s="10"/>
      <c r="H19" s="14"/>
      <c r="I19" s="10">
        <v>28</v>
      </c>
      <c r="J19" s="14"/>
      <c r="K19" s="14" t="s">
        <v>29</v>
      </c>
      <c r="L19" s="8"/>
    </row>
    <row r="20" spans="1:12" s="6" customFormat="1" ht="12.75" customHeight="1">
      <c r="A20" s="8" t="s">
        <v>117</v>
      </c>
      <c r="B20" s="9"/>
      <c r="C20" s="10" t="s">
        <v>48</v>
      </c>
      <c r="D20" s="10"/>
      <c r="E20" s="12">
        <v>36.66</v>
      </c>
      <c r="F20" s="10" t="s">
        <v>32</v>
      </c>
      <c r="G20" s="10">
        <v>0</v>
      </c>
      <c r="H20" s="14">
        <v>0</v>
      </c>
      <c r="I20" s="12">
        <v>36.66</v>
      </c>
      <c r="J20" s="9"/>
      <c r="K20" s="9" t="s">
        <v>6</v>
      </c>
      <c r="L20" s="8"/>
    </row>
    <row r="21" spans="1:12" s="6" customFormat="1" ht="12.75" customHeight="1">
      <c r="A21" s="8" t="s">
        <v>118</v>
      </c>
      <c r="B21" s="9"/>
      <c r="C21" s="10" t="s">
        <v>43</v>
      </c>
      <c r="D21" s="10"/>
      <c r="E21" s="10">
        <v>41.34615384615385</v>
      </c>
      <c r="F21" s="10" t="s">
        <v>32</v>
      </c>
      <c r="G21" s="10">
        <v>14.529914529914532</v>
      </c>
      <c r="H21" s="14"/>
      <c r="I21" s="10">
        <v>55.876068376068375</v>
      </c>
      <c r="J21" s="12"/>
      <c r="K21" s="9" t="s">
        <v>8</v>
      </c>
      <c r="L21" s="8"/>
    </row>
    <row r="22" spans="1:12" s="6" customFormat="1" ht="12.75" customHeight="1">
      <c r="A22" s="8" t="s">
        <v>28</v>
      </c>
      <c r="B22" s="9"/>
      <c r="C22" s="10">
        <v>35</v>
      </c>
      <c r="D22" s="10"/>
      <c r="E22" s="10">
        <v>35</v>
      </c>
      <c r="F22" s="10" t="s">
        <v>32</v>
      </c>
      <c r="G22" s="10">
        <v>0</v>
      </c>
      <c r="H22" s="14"/>
      <c r="I22" s="10">
        <v>35</v>
      </c>
      <c r="J22" s="9"/>
      <c r="K22" s="9" t="s">
        <v>32</v>
      </c>
      <c r="L22" s="8"/>
    </row>
    <row r="23" spans="1:12" s="6" customFormat="1" ht="14.25">
      <c r="A23" s="8" t="s">
        <v>119</v>
      </c>
      <c r="B23" s="9"/>
      <c r="C23" s="10">
        <v>18</v>
      </c>
      <c r="D23" s="10"/>
      <c r="E23" s="10">
        <v>18</v>
      </c>
      <c r="F23" s="10" t="s">
        <v>32</v>
      </c>
      <c r="G23" s="10">
        <v>0</v>
      </c>
      <c r="H23" s="14"/>
      <c r="I23" s="10">
        <v>18</v>
      </c>
      <c r="J23" s="9"/>
      <c r="K23" s="9" t="s">
        <v>8</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36</v>
      </c>
      <c r="D25" s="10"/>
      <c r="E25" s="10">
        <v>36</v>
      </c>
      <c r="F25" s="10" t="s">
        <v>32</v>
      </c>
      <c r="G25" s="10">
        <v>0</v>
      </c>
      <c r="H25" s="14"/>
      <c r="I25" s="10">
        <v>36</v>
      </c>
      <c r="J25" s="9"/>
      <c r="K25" s="9" t="s">
        <v>6</v>
      </c>
      <c r="L25" s="19"/>
    </row>
    <row r="26" spans="1:12" s="6" customFormat="1" ht="12.75">
      <c r="A26" s="19" t="s">
        <v>125</v>
      </c>
      <c r="B26" s="9"/>
      <c r="C26" s="10">
        <v>36</v>
      </c>
      <c r="D26" s="10"/>
      <c r="E26" s="10">
        <v>36</v>
      </c>
      <c r="F26" s="10"/>
      <c r="G26" s="10"/>
      <c r="H26" s="14"/>
      <c r="I26" s="10">
        <v>36</v>
      </c>
      <c r="J26" s="9"/>
      <c r="K26" s="9"/>
      <c r="L26" s="19"/>
    </row>
    <row r="27" spans="1:12" s="20" customFormat="1" ht="14.25">
      <c r="A27" s="8" t="s">
        <v>120</v>
      </c>
      <c r="B27" s="9"/>
      <c r="C27" s="10" t="s">
        <v>44</v>
      </c>
      <c r="D27" s="10"/>
      <c r="E27" s="10">
        <v>53.2</v>
      </c>
      <c r="F27" s="10" t="s">
        <v>32</v>
      </c>
      <c r="G27" s="10">
        <v>0</v>
      </c>
      <c r="H27" s="14"/>
      <c r="I27" s="10">
        <v>53.2</v>
      </c>
      <c r="J27" s="9"/>
      <c r="K27" s="9" t="s">
        <v>8</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v>25</v>
      </c>
      <c r="D30" s="10"/>
      <c r="E30" s="10">
        <v>25</v>
      </c>
      <c r="F30" s="10"/>
      <c r="G30" s="10"/>
      <c r="H30" s="14"/>
      <c r="I30" s="10">
        <v>25</v>
      </c>
      <c r="J30" s="9"/>
      <c r="K30" s="9" t="s">
        <v>29</v>
      </c>
      <c r="L30" s="8"/>
    </row>
    <row r="31" spans="1:12" s="6" customFormat="1" ht="12.75" customHeight="1">
      <c r="A31" s="8" t="s">
        <v>18</v>
      </c>
      <c r="B31" s="9"/>
      <c r="C31" s="15" t="s">
        <v>49</v>
      </c>
      <c r="D31" s="10"/>
      <c r="E31" s="10" t="s">
        <v>29</v>
      </c>
      <c r="F31" s="10" t="e">
        <v>#REF!</v>
      </c>
      <c r="G31" s="10" t="s">
        <v>29</v>
      </c>
      <c r="H31" s="14"/>
      <c r="I31" s="10" t="s">
        <v>29</v>
      </c>
      <c r="J31" s="9"/>
      <c r="K31" s="9" t="s">
        <v>29</v>
      </c>
      <c r="L31" s="8"/>
    </row>
    <row r="32" spans="1:12" s="20" customFormat="1" ht="12.75">
      <c r="A32" s="8" t="s">
        <v>19</v>
      </c>
      <c r="B32" s="9"/>
      <c r="C32" s="10">
        <v>34</v>
      </c>
      <c r="D32" s="10"/>
      <c r="E32" s="10">
        <v>34</v>
      </c>
      <c r="F32" s="10" t="s">
        <v>32</v>
      </c>
      <c r="G32" s="10">
        <v>0</v>
      </c>
      <c r="H32" s="14"/>
      <c r="I32" s="10">
        <v>34</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121</v>
      </c>
      <c r="B34" s="9"/>
      <c r="C34" s="10">
        <v>33</v>
      </c>
      <c r="D34" s="10"/>
      <c r="E34" s="10">
        <v>33</v>
      </c>
      <c r="F34" s="10" t="s">
        <v>32</v>
      </c>
      <c r="G34" s="10">
        <v>0</v>
      </c>
      <c r="H34" s="14"/>
      <c r="I34" s="10">
        <v>33</v>
      </c>
      <c r="J34" s="9"/>
      <c r="K34" s="9" t="s">
        <v>8</v>
      </c>
      <c r="L34" s="8"/>
    </row>
    <row r="35" spans="1:12" s="20" customFormat="1" ht="12.75">
      <c r="A35" s="8" t="s">
        <v>21</v>
      </c>
      <c r="B35" s="9"/>
      <c r="C35" s="10">
        <v>20.75</v>
      </c>
      <c r="D35" s="10"/>
      <c r="E35" s="10">
        <v>20.75</v>
      </c>
      <c r="F35" s="10" t="s">
        <v>32</v>
      </c>
      <c r="G35" s="10">
        <v>7.25</v>
      </c>
      <c r="H35" s="14"/>
      <c r="I35" s="10">
        <v>28</v>
      </c>
      <c r="J35" s="9"/>
      <c r="K35" s="9" t="s">
        <v>6</v>
      </c>
      <c r="L35" s="8"/>
    </row>
    <row r="36" spans="1:12" s="6" customFormat="1" ht="12.75">
      <c r="A36" s="8" t="s">
        <v>61</v>
      </c>
      <c r="B36" s="9"/>
      <c r="C36" s="10">
        <v>40</v>
      </c>
      <c r="D36" s="10"/>
      <c r="E36" s="10">
        <v>40</v>
      </c>
      <c r="F36" s="10" t="s">
        <v>32</v>
      </c>
      <c r="G36" s="10">
        <v>0</v>
      </c>
      <c r="H36" s="14"/>
      <c r="I36" s="10">
        <v>40</v>
      </c>
      <c r="J36" s="9"/>
      <c r="K36" s="9" t="s">
        <v>8</v>
      </c>
      <c r="L36" s="8"/>
    </row>
    <row r="37" spans="1:12" s="20" customFormat="1" ht="12.75" customHeight="1">
      <c r="A37" s="8" t="s">
        <v>22</v>
      </c>
      <c r="B37" s="9"/>
      <c r="C37" s="10">
        <v>36</v>
      </c>
      <c r="D37" s="10"/>
      <c r="E37" s="10">
        <v>36</v>
      </c>
      <c r="F37" s="10" t="s">
        <v>32</v>
      </c>
      <c r="G37" s="10">
        <v>3.6</v>
      </c>
      <c r="H37" s="14"/>
      <c r="I37" s="10">
        <v>39.6</v>
      </c>
      <c r="J37" s="9"/>
      <c r="K37" s="9" t="s">
        <v>6</v>
      </c>
      <c r="L37" s="8"/>
    </row>
    <row r="38" spans="1:12" s="6" customFormat="1" ht="12.75" customHeight="1">
      <c r="A38" s="8" t="s">
        <v>23</v>
      </c>
      <c r="B38" s="9"/>
      <c r="C38" s="10">
        <v>40</v>
      </c>
      <c r="D38" s="10" t="s">
        <v>32</v>
      </c>
      <c r="E38" s="10">
        <v>40</v>
      </c>
      <c r="F38" s="10">
        <v>0</v>
      </c>
      <c r="G38" s="10">
        <v>0</v>
      </c>
      <c r="H38" s="14" t="s">
        <v>32</v>
      </c>
      <c r="I38" s="10">
        <v>40</v>
      </c>
      <c r="J38" s="9"/>
      <c r="K38" s="9" t="s">
        <v>6</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25</v>
      </c>
      <c r="B40" s="9"/>
      <c r="C40" s="10">
        <v>28</v>
      </c>
      <c r="D40" s="10"/>
      <c r="E40" s="10">
        <v>28</v>
      </c>
      <c r="F40" s="10" t="s">
        <v>32</v>
      </c>
      <c r="G40" s="10">
        <v>0</v>
      </c>
      <c r="H40" s="14"/>
      <c r="I40" s="10">
        <v>28</v>
      </c>
      <c r="J40" s="9"/>
      <c r="K40" s="9" t="s">
        <v>8</v>
      </c>
      <c r="L40" s="8"/>
    </row>
    <row r="41" spans="1:12" s="6" customFormat="1" ht="14.25">
      <c r="A41" s="8" t="s">
        <v>122</v>
      </c>
      <c r="B41" s="9"/>
      <c r="C41" s="10">
        <v>9.8</v>
      </c>
      <c r="D41" s="9"/>
      <c r="E41" s="12">
        <v>7.010014306151645</v>
      </c>
      <c r="F41" s="9"/>
      <c r="G41" s="12">
        <v>21.459227467811157</v>
      </c>
      <c r="H41" s="9"/>
      <c r="I41" s="13">
        <v>28.469241773962803</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4.25">
      <c r="A43" s="8" t="s">
        <v>114</v>
      </c>
      <c r="B43" s="9"/>
      <c r="C43" s="10">
        <v>33</v>
      </c>
      <c r="D43" s="10" t="s">
        <v>32</v>
      </c>
      <c r="E43" s="10">
        <v>33</v>
      </c>
      <c r="F43" s="10" t="s">
        <v>32</v>
      </c>
      <c r="G43" s="10">
        <v>0</v>
      </c>
      <c r="H43" s="14" t="s">
        <v>32</v>
      </c>
      <c r="I43" s="10">
        <v>33</v>
      </c>
      <c r="J43" s="9"/>
      <c r="K43" s="9" t="s">
        <v>6</v>
      </c>
      <c r="L43" s="8"/>
    </row>
    <row r="44" spans="1:12" ht="14.25">
      <c r="A44" s="8" t="s">
        <v>123</v>
      </c>
      <c r="B44" s="9"/>
      <c r="C44" s="10">
        <v>35</v>
      </c>
      <c r="D44" s="10"/>
      <c r="E44" s="10">
        <v>32.5605</v>
      </c>
      <c r="F44" s="10" t="s">
        <v>32</v>
      </c>
      <c r="G44" s="12">
        <v>6.97</v>
      </c>
      <c r="H44" s="14"/>
      <c r="I44" s="12">
        <v>39.530499999999996</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50</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4.25">
      <c r="A13" s="8" t="s">
        <v>115</v>
      </c>
      <c r="B13" s="9"/>
      <c r="C13" s="10">
        <v>36</v>
      </c>
      <c r="D13" s="10">
        <v>36</v>
      </c>
      <c r="E13" s="10">
        <v>36</v>
      </c>
      <c r="F13" s="10">
        <v>36</v>
      </c>
      <c r="G13" s="10">
        <v>0</v>
      </c>
      <c r="H13" s="14">
        <v>36</v>
      </c>
      <c r="I13" s="10">
        <v>36</v>
      </c>
      <c r="J13" s="9"/>
      <c r="K13" s="14" t="s">
        <v>6</v>
      </c>
      <c r="L13" s="8"/>
    </row>
    <row r="14" spans="1:13" s="6" customFormat="1" ht="12.75">
      <c r="A14" s="8" t="s">
        <v>7</v>
      </c>
      <c r="B14" s="9"/>
      <c r="C14" s="10">
        <v>34</v>
      </c>
      <c r="D14" s="10"/>
      <c r="E14" s="10">
        <v>34</v>
      </c>
      <c r="F14" s="10" t="s">
        <v>32</v>
      </c>
      <c r="G14" s="10">
        <v>0</v>
      </c>
      <c r="H14" s="14">
        <v>0</v>
      </c>
      <c r="I14" s="10">
        <v>34</v>
      </c>
      <c r="J14" s="9"/>
      <c r="K14" s="14" t="s">
        <v>8</v>
      </c>
      <c r="L14" s="8"/>
      <c r="M14" s="26"/>
    </row>
    <row r="15" spans="1:12" s="6" customFormat="1" ht="12.75">
      <c r="A15" s="8" t="s">
        <v>9</v>
      </c>
      <c r="B15" s="9"/>
      <c r="C15" s="10" t="s">
        <v>27</v>
      </c>
      <c r="D15" s="10"/>
      <c r="E15" s="10">
        <v>40.17</v>
      </c>
      <c r="F15" s="10" t="s">
        <v>32</v>
      </c>
      <c r="G15" s="10">
        <v>0</v>
      </c>
      <c r="H15" s="14"/>
      <c r="I15" s="10">
        <v>40.17</v>
      </c>
      <c r="J15" s="9"/>
      <c r="K15" s="14" t="s">
        <v>6</v>
      </c>
      <c r="L15" s="8"/>
    </row>
    <row r="16" spans="1:12" s="6" customFormat="1" ht="12.75">
      <c r="A16" s="8" t="s">
        <v>10</v>
      </c>
      <c r="B16" s="9"/>
      <c r="C16" s="12" t="s">
        <v>93</v>
      </c>
      <c r="D16" s="10"/>
      <c r="E16" s="12">
        <v>29.12</v>
      </c>
      <c r="F16" s="10" t="s">
        <v>32</v>
      </c>
      <c r="G16" s="10">
        <v>13.74</v>
      </c>
      <c r="H16" s="14"/>
      <c r="I16" s="12">
        <f>+E16+G16</f>
        <v>42.86</v>
      </c>
      <c r="J16" s="9"/>
      <c r="K16" s="14" t="s">
        <v>6</v>
      </c>
      <c r="L16" s="8"/>
    </row>
    <row r="17" spans="1:12" s="18" customFormat="1" ht="12.75">
      <c r="A17" s="16" t="s">
        <v>11</v>
      </c>
      <c r="B17" s="17"/>
      <c r="C17" s="10">
        <v>41</v>
      </c>
      <c r="D17" s="10"/>
      <c r="E17" s="10">
        <v>41</v>
      </c>
      <c r="F17" s="10" t="s">
        <v>32</v>
      </c>
      <c r="G17" s="10">
        <v>0</v>
      </c>
      <c r="H17" s="14"/>
      <c r="I17" s="10">
        <v>41</v>
      </c>
      <c r="J17" s="17"/>
      <c r="K17" s="14" t="s">
        <v>6</v>
      </c>
      <c r="L17" s="16"/>
    </row>
    <row r="18" spans="1:12" s="20" customFormat="1" ht="12.75">
      <c r="A18" s="8" t="s">
        <v>12</v>
      </c>
      <c r="B18" s="9"/>
      <c r="C18" s="10">
        <v>34</v>
      </c>
      <c r="D18" s="10"/>
      <c r="E18" s="10">
        <v>34</v>
      </c>
      <c r="F18" s="10" t="s">
        <v>32</v>
      </c>
      <c r="G18" s="10" t="s">
        <v>33</v>
      </c>
      <c r="H18" s="14"/>
      <c r="I18" s="10">
        <v>34</v>
      </c>
      <c r="J18" s="9"/>
      <c r="K18" s="14" t="s">
        <v>8</v>
      </c>
      <c r="L18" s="8"/>
    </row>
    <row r="19" spans="1:12" s="6" customFormat="1" ht="12.75" customHeight="1">
      <c r="A19" s="8" t="s">
        <v>13</v>
      </c>
      <c r="B19" s="9"/>
      <c r="C19" s="10">
        <v>25</v>
      </c>
      <c r="D19" s="10"/>
      <c r="E19" s="10">
        <v>25</v>
      </c>
      <c r="F19" s="10" t="e">
        <v>#REF!</v>
      </c>
      <c r="G19" s="10"/>
      <c r="H19" s="14"/>
      <c r="I19" s="10">
        <v>25</v>
      </c>
      <c r="J19" s="14"/>
      <c r="K19" s="14" t="s">
        <v>29</v>
      </c>
      <c r="L19" s="8"/>
    </row>
    <row r="20" spans="1:12" s="6" customFormat="1" ht="12.75" customHeight="1">
      <c r="A20" s="8" t="s">
        <v>117</v>
      </c>
      <c r="B20" s="9"/>
      <c r="C20" s="10" t="s">
        <v>48</v>
      </c>
      <c r="D20" s="10"/>
      <c r="E20" s="12">
        <v>36.66</v>
      </c>
      <c r="F20" s="10" t="s">
        <v>32</v>
      </c>
      <c r="G20" s="10">
        <v>0</v>
      </c>
      <c r="H20" s="14">
        <v>0</v>
      </c>
      <c r="I20" s="12">
        <v>36.66</v>
      </c>
      <c r="J20" s="9"/>
      <c r="K20" s="9" t="s">
        <v>6</v>
      </c>
      <c r="L20" s="8"/>
    </row>
    <row r="21" spans="1:12" s="6" customFormat="1" ht="12.75" customHeight="1">
      <c r="A21" s="8" t="s">
        <v>118</v>
      </c>
      <c r="B21" s="9"/>
      <c r="C21" s="10" t="s">
        <v>43</v>
      </c>
      <c r="D21" s="10"/>
      <c r="E21" s="10">
        <v>42.065217391304344</v>
      </c>
      <c r="F21" s="10" t="s">
        <v>32</v>
      </c>
      <c r="G21" s="10">
        <v>13.043478260869565</v>
      </c>
      <c r="H21" s="14"/>
      <c r="I21" s="10">
        <v>55.10869565217391</v>
      </c>
      <c r="J21" s="12"/>
      <c r="K21" s="9" t="s">
        <v>8</v>
      </c>
      <c r="L21" s="8"/>
    </row>
    <row r="22" spans="1:12" s="6" customFormat="1" ht="12.75" customHeight="1">
      <c r="A22" s="8" t="s">
        <v>28</v>
      </c>
      <c r="B22" s="9"/>
      <c r="C22" s="10">
        <v>35</v>
      </c>
      <c r="D22" s="10"/>
      <c r="E22" s="10">
        <v>35</v>
      </c>
      <c r="F22" s="10" t="s">
        <v>32</v>
      </c>
      <c r="G22" s="10">
        <v>0</v>
      </c>
      <c r="H22" s="14"/>
      <c r="I22" s="10">
        <v>35</v>
      </c>
      <c r="J22" s="9"/>
      <c r="K22" s="9" t="s">
        <v>32</v>
      </c>
      <c r="L22" s="8"/>
    </row>
    <row r="23" spans="1:12" s="6" customFormat="1" ht="14.25">
      <c r="A23" s="8" t="s">
        <v>119</v>
      </c>
      <c r="B23" s="9"/>
      <c r="C23" s="10">
        <v>18</v>
      </c>
      <c r="D23" s="10"/>
      <c r="E23" s="10">
        <v>18</v>
      </c>
      <c r="F23" s="10" t="s">
        <v>32</v>
      </c>
      <c r="G23" s="10">
        <v>0</v>
      </c>
      <c r="H23" s="14"/>
      <c r="I23" s="10">
        <v>18</v>
      </c>
      <c r="J23" s="9"/>
      <c r="K23" s="9" t="s">
        <v>8</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38</v>
      </c>
      <c r="D25" s="10"/>
      <c r="E25" s="10">
        <v>38</v>
      </c>
      <c r="F25" s="10" t="s">
        <v>32</v>
      </c>
      <c r="G25" s="10">
        <v>0</v>
      </c>
      <c r="H25" s="14"/>
      <c r="I25" s="10">
        <v>38</v>
      </c>
      <c r="J25" s="9"/>
      <c r="K25" s="9" t="s">
        <v>6</v>
      </c>
      <c r="L25" s="19"/>
    </row>
    <row r="26" spans="1:12" s="6" customFormat="1" ht="12.75">
      <c r="A26" s="19" t="s">
        <v>125</v>
      </c>
      <c r="B26" s="9"/>
      <c r="C26" s="10">
        <v>37</v>
      </c>
      <c r="D26" s="10"/>
      <c r="E26" s="10">
        <v>37</v>
      </c>
      <c r="F26" s="10"/>
      <c r="G26" s="10"/>
      <c r="H26" s="14"/>
      <c r="I26" s="10">
        <v>37</v>
      </c>
      <c r="J26" s="9"/>
      <c r="K26" s="9"/>
      <c r="L26" s="19"/>
    </row>
    <row r="27" spans="1:12" s="20" customFormat="1" ht="14.25">
      <c r="A27" s="8" t="s">
        <v>120</v>
      </c>
      <c r="B27" s="9"/>
      <c r="C27" s="10" t="s">
        <v>44</v>
      </c>
      <c r="D27" s="10"/>
      <c r="E27" s="10">
        <v>53.2</v>
      </c>
      <c r="F27" s="10" t="s">
        <v>32</v>
      </c>
      <c r="G27" s="10">
        <v>0</v>
      </c>
      <c r="H27" s="14"/>
      <c r="I27" s="10">
        <v>53.2</v>
      </c>
      <c r="J27" s="9"/>
      <c r="K27" s="9" t="s">
        <v>8</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v>25</v>
      </c>
      <c r="D30" s="10"/>
      <c r="E30" s="10">
        <v>25</v>
      </c>
      <c r="F30" s="10"/>
      <c r="G30" s="10"/>
      <c r="H30" s="14"/>
      <c r="I30" s="10">
        <v>25</v>
      </c>
      <c r="J30" s="9"/>
      <c r="K30" s="9" t="s">
        <v>29</v>
      </c>
      <c r="L30" s="8"/>
    </row>
    <row r="31" spans="1:12" s="6" customFormat="1" ht="12.75" customHeight="1">
      <c r="A31" s="8" t="s">
        <v>18</v>
      </c>
      <c r="B31" s="9"/>
      <c r="C31" s="15" t="s">
        <v>49</v>
      </c>
      <c r="D31" s="10"/>
      <c r="E31" s="10" t="s">
        <v>29</v>
      </c>
      <c r="F31" s="10" t="e">
        <v>#REF!</v>
      </c>
      <c r="G31" s="10" t="s">
        <v>29</v>
      </c>
      <c r="H31" s="14"/>
      <c r="I31" s="10" t="s">
        <v>29</v>
      </c>
      <c r="J31" s="9"/>
      <c r="K31" s="9" t="s">
        <v>29</v>
      </c>
      <c r="L31" s="8"/>
    </row>
    <row r="32" spans="1:12" s="20" customFormat="1" ht="12.75">
      <c r="A32" s="8" t="s">
        <v>19</v>
      </c>
      <c r="B32" s="9"/>
      <c r="C32" s="10">
        <v>34</v>
      </c>
      <c r="D32" s="10"/>
      <c r="E32" s="10">
        <v>34</v>
      </c>
      <c r="F32" s="10" t="s">
        <v>32</v>
      </c>
      <c r="G32" s="10">
        <v>0</v>
      </c>
      <c r="H32" s="14"/>
      <c r="I32" s="10">
        <v>34</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121</v>
      </c>
      <c r="B34" s="9"/>
      <c r="C34" s="10">
        <v>33</v>
      </c>
      <c r="D34" s="10"/>
      <c r="E34" s="10">
        <v>33</v>
      </c>
      <c r="F34" s="10" t="s">
        <v>32</v>
      </c>
      <c r="G34" s="10">
        <v>0</v>
      </c>
      <c r="H34" s="14"/>
      <c r="I34" s="10">
        <v>33</v>
      </c>
      <c r="J34" s="9"/>
      <c r="K34" s="9" t="s">
        <v>8</v>
      </c>
      <c r="L34" s="8"/>
    </row>
    <row r="35" spans="1:12" s="20" customFormat="1" ht="12.75">
      <c r="A35" s="8" t="s">
        <v>21</v>
      </c>
      <c r="B35" s="9"/>
      <c r="C35" s="10">
        <v>19.75</v>
      </c>
      <c r="D35" s="10"/>
      <c r="E35" s="10">
        <v>19.75</v>
      </c>
      <c r="F35" s="10" t="s">
        <v>32</v>
      </c>
      <c r="G35" s="10">
        <v>8.25</v>
      </c>
      <c r="H35" s="14"/>
      <c r="I35" s="10">
        <v>28</v>
      </c>
      <c r="J35" s="9"/>
      <c r="K35" s="9" t="s">
        <v>6</v>
      </c>
      <c r="L35" s="8"/>
    </row>
    <row r="36" spans="1:12" s="6" customFormat="1" ht="12.75">
      <c r="A36" s="8" t="s">
        <v>61</v>
      </c>
      <c r="B36" s="9"/>
      <c r="C36" s="10">
        <v>40</v>
      </c>
      <c r="D36" s="10"/>
      <c r="E36" s="10">
        <v>40</v>
      </c>
      <c r="F36" s="10" t="s">
        <v>32</v>
      </c>
      <c r="G36" s="10">
        <v>0</v>
      </c>
      <c r="H36" s="14"/>
      <c r="I36" s="10">
        <v>40</v>
      </c>
      <c r="J36" s="9"/>
      <c r="K36" s="9" t="s">
        <v>8</v>
      </c>
      <c r="L36" s="8"/>
    </row>
    <row r="37" spans="1:12" s="20" customFormat="1" ht="12.75" customHeight="1">
      <c r="A37" s="8" t="s">
        <v>22</v>
      </c>
      <c r="B37" s="9"/>
      <c r="C37" s="10">
        <v>36</v>
      </c>
      <c r="D37" s="10"/>
      <c r="E37" s="10">
        <v>36</v>
      </c>
      <c r="F37" s="10" t="s">
        <v>32</v>
      </c>
      <c r="G37" s="10">
        <v>3.6</v>
      </c>
      <c r="H37" s="14"/>
      <c r="I37" s="10">
        <v>39.6</v>
      </c>
      <c r="J37" s="9"/>
      <c r="K37" s="9" t="s">
        <v>6</v>
      </c>
      <c r="L37" s="8"/>
    </row>
    <row r="38" spans="1:12" s="6" customFormat="1" ht="12.75" customHeight="1">
      <c r="A38" s="8" t="s">
        <v>23</v>
      </c>
      <c r="B38" s="9"/>
      <c r="C38" s="10">
        <v>40</v>
      </c>
      <c r="D38" s="10" t="s">
        <v>32</v>
      </c>
      <c r="E38" s="10">
        <v>40</v>
      </c>
      <c r="F38" s="10">
        <v>0</v>
      </c>
      <c r="G38" s="10">
        <v>0</v>
      </c>
      <c r="H38" s="14" t="s">
        <v>32</v>
      </c>
      <c r="I38" s="10">
        <v>40</v>
      </c>
      <c r="J38" s="9"/>
      <c r="K38" s="9" t="s">
        <v>6</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25</v>
      </c>
      <c r="B40" s="9"/>
      <c r="C40" s="10">
        <v>28</v>
      </c>
      <c r="D40" s="10"/>
      <c r="E40" s="10">
        <v>28</v>
      </c>
      <c r="F40" s="10" t="s">
        <v>32</v>
      </c>
      <c r="G40" s="10">
        <v>0</v>
      </c>
      <c r="H40" s="14"/>
      <c r="I40" s="10">
        <v>28</v>
      </c>
      <c r="J40" s="9"/>
      <c r="K40" s="9" t="s">
        <v>8</v>
      </c>
      <c r="L40" s="8"/>
    </row>
    <row r="41" spans="1:12" s="6" customFormat="1" ht="14.25">
      <c r="A41" s="8" t="s">
        <v>122</v>
      </c>
      <c r="B41" s="9"/>
      <c r="C41" s="10">
        <v>9.8</v>
      </c>
      <c r="D41" s="9"/>
      <c r="E41" s="12">
        <v>7.010014306151645</v>
      </c>
      <c r="F41" s="9"/>
      <c r="G41" s="12">
        <v>21.459227467811157</v>
      </c>
      <c r="H41" s="9"/>
      <c r="I41" s="13">
        <v>28.469241773962803</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4.25">
      <c r="A43" s="8" t="s">
        <v>114</v>
      </c>
      <c r="B43" s="9"/>
      <c r="C43" s="10">
        <v>33</v>
      </c>
      <c r="D43" s="10" t="s">
        <v>32</v>
      </c>
      <c r="E43" s="10">
        <v>33</v>
      </c>
      <c r="F43" s="10" t="s">
        <v>32</v>
      </c>
      <c r="G43" s="10">
        <v>0</v>
      </c>
      <c r="H43" s="14" t="s">
        <v>32</v>
      </c>
      <c r="I43" s="10">
        <v>33</v>
      </c>
      <c r="J43" s="9"/>
      <c r="K43" s="9" t="s">
        <v>6</v>
      </c>
      <c r="L43" s="8"/>
    </row>
    <row r="44" spans="1:12" ht="14.25">
      <c r="A44" s="8" t="s">
        <v>123</v>
      </c>
      <c r="B44" s="9"/>
      <c r="C44" s="10">
        <v>35</v>
      </c>
      <c r="D44" s="10"/>
      <c r="E44" s="10">
        <v>32.5185</v>
      </c>
      <c r="F44" s="10" t="s">
        <v>32</v>
      </c>
      <c r="G44" s="12">
        <v>7.09</v>
      </c>
      <c r="H44" s="14"/>
      <c r="I44" s="12">
        <v>39.60850000000001</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4"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51</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4.25">
      <c r="A13" s="8" t="s">
        <v>115</v>
      </c>
      <c r="B13" s="9"/>
      <c r="C13" s="10">
        <v>33</v>
      </c>
      <c r="D13" s="10">
        <v>33</v>
      </c>
      <c r="E13" s="10">
        <v>33</v>
      </c>
      <c r="F13" s="10">
        <v>33</v>
      </c>
      <c r="G13" s="10">
        <v>0</v>
      </c>
      <c r="H13" s="14">
        <v>33</v>
      </c>
      <c r="I13" s="10">
        <v>33</v>
      </c>
      <c r="J13" s="9"/>
      <c r="K13" s="14" t="s">
        <v>6</v>
      </c>
      <c r="L13" s="8"/>
    </row>
    <row r="14" spans="1:13" s="6" customFormat="1" ht="12.75">
      <c r="A14" s="8" t="s">
        <v>7</v>
      </c>
      <c r="B14" s="9"/>
      <c r="C14" s="10">
        <v>34</v>
      </c>
      <c r="D14" s="10"/>
      <c r="E14" s="10">
        <v>34</v>
      </c>
      <c r="F14" s="10" t="s">
        <v>32</v>
      </c>
      <c r="G14" s="10">
        <v>0</v>
      </c>
      <c r="H14" s="14">
        <v>0</v>
      </c>
      <c r="I14" s="10">
        <v>34</v>
      </c>
      <c r="J14" s="9"/>
      <c r="K14" s="14" t="s">
        <v>8</v>
      </c>
      <c r="L14" s="8"/>
      <c r="M14" s="26"/>
    </row>
    <row r="15" spans="1:12" s="6" customFormat="1" ht="12.75">
      <c r="A15" s="8" t="s">
        <v>9</v>
      </c>
      <c r="B15" s="9"/>
      <c r="C15" s="10" t="s">
        <v>27</v>
      </c>
      <c r="D15" s="10"/>
      <c r="E15" s="10">
        <v>40.17</v>
      </c>
      <c r="F15" s="10" t="s">
        <v>32</v>
      </c>
      <c r="G15" s="10">
        <v>0</v>
      </c>
      <c r="H15" s="14"/>
      <c r="I15" s="10">
        <v>40.17</v>
      </c>
      <c r="J15" s="9"/>
      <c r="K15" s="14" t="s">
        <v>6</v>
      </c>
      <c r="L15" s="8"/>
    </row>
    <row r="16" spans="1:12" s="6" customFormat="1" ht="12.75">
      <c r="A16" s="8" t="s">
        <v>10</v>
      </c>
      <c r="B16" s="9"/>
      <c r="C16" s="10" t="s">
        <v>94</v>
      </c>
      <c r="D16" s="10"/>
      <c r="E16" s="12">
        <v>28.84</v>
      </c>
      <c r="F16" s="10" t="s">
        <v>32</v>
      </c>
      <c r="G16" s="10">
        <v>13.74</v>
      </c>
      <c r="H16" s="14"/>
      <c r="I16" s="12">
        <f>+E16+G16</f>
        <v>42.58</v>
      </c>
      <c r="J16" s="9"/>
      <c r="K16" s="14" t="s">
        <v>6</v>
      </c>
      <c r="L16" s="8"/>
    </row>
    <row r="17" spans="1:12" s="18" customFormat="1" ht="12.75">
      <c r="A17" s="16" t="s">
        <v>11</v>
      </c>
      <c r="B17" s="17"/>
      <c r="C17" s="10">
        <v>42</v>
      </c>
      <c r="D17" s="10"/>
      <c r="E17" s="10">
        <v>42</v>
      </c>
      <c r="F17" s="10" t="s">
        <v>32</v>
      </c>
      <c r="G17" s="10">
        <v>0</v>
      </c>
      <c r="H17" s="14"/>
      <c r="I17" s="10">
        <v>42</v>
      </c>
      <c r="J17" s="17"/>
      <c r="K17" s="14" t="s">
        <v>6</v>
      </c>
      <c r="L17" s="16"/>
    </row>
    <row r="18" spans="1:12" s="20" customFormat="1" ht="12.75">
      <c r="A18" s="8" t="s">
        <v>12</v>
      </c>
      <c r="B18" s="9"/>
      <c r="C18" s="10">
        <v>34</v>
      </c>
      <c r="D18" s="10"/>
      <c r="E18" s="10">
        <v>34</v>
      </c>
      <c r="F18" s="10" t="s">
        <v>32</v>
      </c>
      <c r="G18" s="10" t="s">
        <v>33</v>
      </c>
      <c r="H18" s="14"/>
      <c r="I18" s="10">
        <v>34</v>
      </c>
      <c r="J18" s="9"/>
      <c r="K18" s="14" t="s">
        <v>8</v>
      </c>
      <c r="L18" s="8"/>
    </row>
    <row r="19" spans="1:12" s="6" customFormat="1" ht="12.75" customHeight="1">
      <c r="A19" s="8" t="s">
        <v>13</v>
      </c>
      <c r="B19" s="9"/>
      <c r="C19" s="10">
        <v>25</v>
      </c>
      <c r="D19" s="10"/>
      <c r="E19" s="10">
        <v>25</v>
      </c>
      <c r="F19" s="10" t="e">
        <v>#REF!</v>
      </c>
      <c r="G19" s="10"/>
      <c r="H19" s="14"/>
      <c r="I19" s="10">
        <v>25</v>
      </c>
      <c r="J19" s="14"/>
      <c r="K19" s="14" t="s">
        <v>29</v>
      </c>
      <c r="L19" s="8"/>
    </row>
    <row r="20" spans="1:12" s="6" customFormat="1" ht="12.75" customHeight="1">
      <c r="A20" s="8" t="s">
        <v>117</v>
      </c>
      <c r="B20" s="9"/>
      <c r="C20" s="10">
        <v>33.33</v>
      </c>
      <c r="D20" s="10"/>
      <c r="E20" s="10">
        <v>33.33</v>
      </c>
      <c r="F20" s="10" t="s">
        <v>32</v>
      </c>
      <c r="G20" s="10">
        <v>0</v>
      </c>
      <c r="H20" s="14">
        <v>0</v>
      </c>
      <c r="I20" s="10">
        <v>33.33</v>
      </c>
      <c r="J20" s="9"/>
      <c r="K20" s="9" t="s">
        <v>6</v>
      </c>
      <c r="L20" s="8"/>
    </row>
    <row r="21" spans="1:12" s="6" customFormat="1" ht="12.75" customHeight="1">
      <c r="A21" s="8" t="s">
        <v>118</v>
      </c>
      <c r="B21" s="9"/>
      <c r="C21" s="10" t="s">
        <v>52</v>
      </c>
      <c r="D21" s="10"/>
      <c r="E21" s="10">
        <v>39.130434782608695</v>
      </c>
      <c r="F21" s="10" t="s">
        <v>32</v>
      </c>
      <c r="G21" s="10">
        <v>13.043478260869565</v>
      </c>
      <c r="H21" s="14"/>
      <c r="I21" s="10">
        <v>52.17391304347826</v>
      </c>
      <c r="J21" s="12"/>
      <c r="K21" s="9" t="s">
        <v>8</v>
      </c>
      <c r="L21" s="8"/>
    </row>
    <row r="22" spans="1:12" s="6" customFormat="1" ht="12.75" customHeight="1">
      <c r="A22" s="8" t="s">
        <v>28</v>
      </c>
      <c r="B22" s="9"/>
      <c r="C22" s="10">
        <v>35</v>
      </c>
      <c r="D22" s="10"/>
      <c r="E22" s="10">
        <v>35</v>
      </c>
      <c r="F22" s="10" t="s">
        <v>32</v>
      </c>
      <c r="G22" s="10">
        <v>0</v>
      </c>
      <c r="H22" s="14"/>
      <c r="I22" s="10">
        <v>35</v>
      </c>
      <c r="J22" s="9"/>
      <c r="K22" s="9" t="s">
        <v>32</v>
      </c>
      <c r="L22" s="8"/>
    </row>
    <row r="23" spans="1:12" s="6" customFormat="1" ht="14.25">
      <c r="A23" s="8" t="s">
        <v>119</v>
      </c>
      <c r="B23" s="9"/>
      <c r="C23" s="10">
        <v>36</v>
      </c>
      <c r="D23" s="10"/>
      <c r="E23" s="10">
        <v>36</v>
      </c>
      <c r="F23" s="10" t="s">
        <v>32</v>
      </c>
      <c r="G23" s="10">
        <v>0</v>
      </c>
      <c r="H23" s="14"/>
      <c r="I23" s="10">
        <v>36</v>
      </c>
      <c r="J23" s="9"/>
      <c r="K23" s="9" t="s">
        <v>8</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40</v>
      </c>
      <c r="D25" s="10"/>
      <c r="E25" s="10">
        <v>40</v>
      </c>
      <c r="F25" s="10" t="s">
        <v>32</v>
      </c>
      <c r="G25" s="10">
        <v>0</v>
      </c>
      <c r="H25" s="14"/>
      <c r="I25" s="10">
        <v>40</v>
      </c>
      <c r="J25" s="9"/>
      <c r="K25" s="9" t="s">
        <v>6</v>
      </c>
      <c r="L25" s="19"/>
    </row>
    <row r="26" spans="1:12" s="6" customFormat="1" ht="12.75">
      <c r="A26" s="19" t="s">
        <v>125</v>
      </c>
      <c r="B26" s="9"/>
      <c r="C26" s="10"/>
      <c r="D26" s="10"/>
      <c r="E26" s="10"/>
      <c r="F26" s="10"/>
      <c r="G26" s="10"/>
      <c r="H26" s="14"/>
      <c r="I26" s="10"/>
      <c r="J26" s="9"/>
      <c r="K26" s="9"/>
      <c r="L26" s="19"/>
    </row>
    <row r="27" spans="1:12" s="20" customFormat="1" ht="14.25">
      <c r="A27" s="8" t="s">
        <v>120</v>
      </c>
      <c r="B27" s="9"/>
      <c r="C27" s="10" t="s">
        <v>44</v>
      </c>
      <c r="D27" s="10"/>
      <c r="E27" s="10">
        <v>53.2</v>
      </c>
      <c r="F27" s="10" t="s">
        <v>32</v>
      </c>
      <c r="G27" s="10">
        <v>0</v>
      </c>
      <c r="H27" s="14"/>
      <c r="I27" s="10">
        <v>53.2</v>
      </c>
      <c r="J27" s="9"/>
      <c r="K27" s="9" t="s">
        <v>8</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c r="D30" s="10"/>
      <c r="E30" s="10"/>
      <c r="F30" s="10"/>
      <c r="G30" s="10"/>
      <c r="H30" s="14"/>
      <c r="I30" s="10"/>
      <c r="J30" s="9"/>
      <c r="K30" s="9"/>
      <c r="L30" s="8"/>
    </row>
    <row r="31" spans="1:12" s="6" customFormat="1" ht="12.75" customHeight="1">
      <c r="A31" s="8" t="s">
        <v>18</v>
      </c>
      <c r="B31" s="9"/>
      <c r="C31" s="15" t="s">
        <v>49</v>
      </c>
      <c r="D31" s="10"/>
      <c r="E31" s="10" t="s">
        <v>29</v>
      </c>
      <c r="F31" s="10" t="e">
        <v>#REF!</v>
      </c>
      <c r="G31" s="10" t="s">
        <v>29</v>
      </c>
      <c r="H31" s="14"/>
      <c r="I31" s="10" t="s">
        <v>29</v>
      </c>
      <c r="J31" s="9"/>
      <c r="K31" s="9" t="s">
        <v>29</v>
      </c>
      <c r="L31" s="8"/>
    </row>
    <row r="32" spans="1:12" s="20" customFormat="1" ht="12.75">
      <c r="A32" s="8" t="s">
        <v>19</v>
      </c>
      <c r="B32" s="9"/>
      <c r="C32" s="10">
        <v>34</v>
      </c>
      <c r="D32" s="10"/>
      <c r="E32" s="10">
        <v>34</v>
      </c>
      <c r="F32" s="10" t="s">
        <v>32</v>
      </c>
      <c r="G32" s="10">
        <v>0</v>
      </c>
      <c r="H32" s="14"/>
      <c r="I32" s="10">
        <v>34</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121</v>
      </c>
      <c r="B34" s="9"/>
      <c r="C34" s="10">
        <v>33</v>
      </c>
      <c r="D34" s="10"/>
      <c r="E34" s="10">
        <v>33</v>
      </c>
      <c r="F34" s="10" t="s">
        <v>32</v>
      </c>
      <c r="G34" s="10">
        <v>0</v>
      </c>
      <c r="H34" s="14"/>
      <c r="I34" s="10">
        <v>33</v>
      </c>
      <c r="J34" s="9"/>
      <c r="K34" s="9" t="s">
        <v>8</v>
      </c>
      <c r="L34" s="8"/>
    </row>
    <row r="35" spans="1:12" s="20" customFormat="1" ht="12.75">
      <c r="A35" s="8" t="s">
        <v>21</v>
      </c>
      <c r="B35" s="9"/>
      <c r="C35" s="10">
        <v>18.5</v>
      </c>
      <c r="D35" s="10"/>
      <c r="E35" s="10">
        <v>18.5</v>
      </c>
      <c r="F35" s="10" t="s">
        <v>32</v>
      </c>
      <c r="G35" s="10">
        <v>9.5</v>
      </c>
      <c r="H35" s="14"/>
      <c r="I35" s="10">
        <v>28</v>
      </c>
      <c r="J35" s="9"/>
      <c r="K35" s="9" t="s">
        <v>6</v>
      </c>
      <c r="L35" s="8"/>
    </row>
    <row r="36" spans="1:12" s="6" customFormat="1" ht="12.75">
      <c r="A36" s="8" t="s">
        <v>61</v>
      </c>
      <c r="B36" s="9"/>
      <c r="C36" s="10">
        <v>40</v>
      </c>
      <c r="D36" s="10"/>
      <c r="E36" s="10">
        <v>40</v>
      </c>
      <c r="F36" s="10" t="s">
        <v>32</v>
      </c>
      <c r="G36" s="10">
        <v>0</v>
      </c>
      <c r="H36" s="14"/>
      <c r="I36" s="10">
        <v>40</v>
      </c>
      <c r="J36" s="9"/>
      <c r="K36" s="9" t="s">
        <v>8</v>
      </c>
      <c r="L36" s="8"/>
    </row>
    <row r="37" spans="1:12" s="20" customFormat="1" ht="12.75" customHeight="1">
      <c r="A37" s="8" t="s">
        <v>22</v>
      </c>
      <c r="B37" s="9"/>
      <c r="C37" s="10">
        <v>36</v>
      </c>
      <c r="D37" s="10"/>
      <c r="E37" s="10">
        <v>36</v>
      </c>
      <c r="F37" s="10" t="s">
        <v>32</v>
      </c>
      <c r="G37" s="10">
        <v>3.6</v>
      </c>
      <c r="H37" s="14"/>
      <c r="I37" s="10">
        <v>39.6</v>
      </c>
      <c r="J37" s="9"/>
      <c r="K37" s="9" t="s">
        <v>6</v>
      </c>
      <c r="L37" s="8"/>
    </row>
    <row r="38" spans="1:12" s="6" customFormat="1" ht="12.75" customHeight="1">
      <c r="A38" s="8" t="s">
        <v>23</v>
      </c>
      <c r="B38" s="9"/>
      <c r="C38" s="10">
        <v>40</v>
      </c>
      <c r="D38" s="10" t="s">
        <v>32</v>
      </c>
      <c r="E38" s="10">
        <v>40</v>
      </c>
      <c r="F38" s="10">
        <v>0</v>
      </c>
      <c r="G38" s="10">
        <v>0</v>
      </c>
      <c r="H38" s="14" t="s">
        <v>32</v>
      </c>
      <c r="I38" s="10">
        <v>40</v>
      </c>
      <c r="J38" s="9"/>
      <c r="K38" s="9" t="s">
        <v>6</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4.25">
      <c r="A40" s="8" t="s">
        <v>124</v>
      </c>
      <c r="B40" s="9"/>
      <c r="C40" s="10">
        <v>28</v>
      </c>
      <c r="D40" s="10"/>
      <c r="E40" s="10">
        <v>28</v>
      </c>
      <c r="F40" s="10" t="s">
        <v>32</v>
      </c>
      <c r="G40" s="10">
        <v>0</v>
      </c>
      <c r="H40" s="14"/>
      <c r="I40" s="10">
        <v>28</v>
      </c>
      <c r="J40" s="9"/>
      <c r="K40" s="9" t="s">
        <v>8</v>
      </c>
      <c r="L40" s="8"/>
    </row>
    <row r="41" spans="1:12" s="6" customFormat="1" ht="14.25">
      <c r="A41" s="8" t="s">
        <v>122</v>
      </c>
      <c r="B41" s="9"/>
      <c r="C41" s="10">
        <v>9.8</v>
      </c>
      <c r="D41" s="9"/>
      <c r="E41" s="12">
        <v>7.010255001602345</v>
      </c>
      <c r="F41" s="9"/>
      <c r="G41" s="12">
        <v>21.456530696332923</v>
      </c>
      <c r="H41" s="9"/>
      <c r="I41" s="13">
        <v>28.46678569793527</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4.25">
      <c r="A43" s="8" t="s">
        <v>114</v>
      </c>
      <c r="B43" s="9"/>
      <c r="C43" s="10">
        <v>33</v>
      </c>
      <c r="D43" s="10" t="s">
        <v>32</v>
      </c>
      <c r="E43" s="10">
        <v>33</v>
      </c>
      <c r="F43" s="10" t="s">
        <v>32</v>
      </c>
      <c r="G43" s="10">
        <v>0</v>
      </c>
      <c r="H43" s="14" t="s">
        <v>32</v>
      </c>
      <c r="I43" s="10">
        <v>33</v>
      </c>
      <c r="J43" s="9"/>
      <c r="K43" s="9" t="s">
        <v>6</v>
      </c>
      <c r="L43" s="8"/>
    </row>
    <row r="44" spans="1:12" ht="14.25">
      <c r="A44" s="8" t="s">
        <v>123</v>
      </c>
      <c r="B44" s="9"/>
      <c r="C44" s="10">
        <v>35</v>
      </c>
      <c r="D44" s="10"/>
      <c r="E44" s="10">
        <v>32.4765</v>
      </c>
      <c r="F44" s="10" t="s">
        <v>32</v>
      </c>
      <c r="G44" s="12">
        <v>7.21</v>
      </c>
      <c r="H44" s="14"/>
      <c r="I44" s="12">
        <v>39.6865</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4"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53</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4.25">
      <c r="A13" s="8" t="s">
        <v>115</v>
      </c>
      <c r="B13" s="9"/>
      <c r="C13" s="10">
        <v>33</v>
      </c>
      <c r="D13" s="10">
        <v>33</v>
      </c>
      <c r="E13" s="10">
        <v>33</v>
      </c>
      <c r="F13" s="10">
        <v>33</v>
      </c>
      <c r="G13" s="10">
        <v>0</v>
      </c>
      <c r="H13" s="14">
        <v>33</v>
      </c>
      <c r="I13" s="12">
        <v>33</v>
      </c>
      <c r="J13" s="9"/>
      <c r="K13" s="14" t="s">
        <v>6</v>
      </c>
      <c r="L13" s="8"/>
    </row>
    <row r="14" spans="1:13" s="6" customFormat="1" ht="14.25">
      <c r="A14" s="8" t="s">
        <v>116</v>
      </c>
      <c r="B14" s="9"/>
      <c r="C14" s="10">
        <v>30</v>
      </c>
      <c r="D14" s="10"/>
      <c r="E14" s="10">
        <v>30</v>
      </c>
      <c r="F14" s="10" t="s">
        <v>32</v>
      </c>
      <c r="G14" s="10">
        <v>0</v>
      </c>
      <c r="H14" s="14">
        <v>0</v>
      </c>
      <c r="I14" s="12">
        <v>30</v>
      </c>
      <c r="J14" s="9"/>
      <c r="K14" s="14" t="s">
        <v>8</v>
      </c>
      <c r="L14" s="8"/>
      <c r="M14" s="26"/>
    </row>
    <row r="15" spans="1:12" s="6" customFormat="1" ht="12.75">
      <c r="A15" s="8" t="s">
        <v>9</v>
      </c>
      <c r="B15" s="9"/>
      <c r="C15" s="10" t="s">
        <v>27</v>
      </c>
      <c r="D15" s="10"/>
      <c r="E15" s="10">
        <v>40.17</v>
      </c>
      <c r="F15" s="10" t="s">
        <v>32</v>
      </c>
      <c r="G15" s="10">
        <v>0</v>
      </c>
      <c r="H15" s="14"/>
      <c r="I15" s="12">
        <v>40.17</v>
      </c>
      <c r="J15" s="9"/>
      <c r="K15" s="14" t="s">
        <v>6</v>
      </c>
      <c r="L15" s="8"/>
    </row>
    <row r="16" spans="1:12" s="6" customFormat="1" ht="12.75">
      <c r="A16" s="8" t="s">
        <v>10</v>
      </c>
      <c r="B16" s="9"/>
      <c r="C16" s="10" t="s">
        <v>94</v>
      </c>
      <c r="D16" s="10"/>
      <c r="E16" s="12">
        <v>28.84</v>
      </c>
      <c r="F16" s="10" t="s">
        <v>32</v>
      </c>
      <c r="G16" s="10">
        <v>13.72</v>
      </c>
      <c r="H16" s="14"/>
      <c r="I16" s="12">
        <f>+E16+G16</f>
        <v>42.56</v>
      </c>
      <c r="J16" s="9"/>
      <c r="K16" s="14" t="s">
        <v>6</v>
      </c>
      <c r="L16" s="8"/>
    </row>
    <row r="17" spans="1:12" s="18" customFormat="1" ht="12.75">
      <c r="A17" s="16" t="s">
        <v>11</v>
      </c>
      <c r="B17" s="17"/>
      <c r="C17" s="10">
        <v>45</v>
      </c>
      <c r="D17" s="10"/>
      <c r="E17" s="10">
        <v>45</v>
      </c>
      <c r="F17" s="10" t="s">
        <v>32</v>
      </c>
      <c r="G17" s="10">
        <v>0</v>
      </c>
      <c r="H17" s="14"/>
      <c r="I17" s="12">
        <v>45</v>
      </c>
      <c r="J17" s="17"/>
      <c r="K17" s="14" t="s">
        <v>6</v>
      </c>
      <c r="L17" s="16"/>
    </row>
    <row r="18" spans="1:12" s="20" customFormat="1" ht="12.75">
      <c r="A18" s="8" t="s">
        <v>12</v>
      </c>
      <c r="B18" s="9"/>
      <c r="C18" s="10">
        <v>34</v>
      </c>
      <c r="D18" s="10"/>
      <c r="E18" s="10">
        <v>34</v>
      </c>
      <c r="F18" s="10" t="s">
        <v>32</v>
      </c>
      <c r="G18" s="10" t="s">
        <v>33</v>
      </c>
      <c r="H18" s="14"/>
      <c r="I18" s="12">
        <v>34</v>
      </c>
      <c r="J18" s="9"/>
      <c r="K18" s="14" t="s">
        <v>8</v>
      </c>
      <c r="L18" s="8"/>
    </row>
    <row r="19" spans="1:12" s="6" customFormat="1" ht="12.75" customHeight="1">
      <c r="A19" s="8" t="s">
        <v>13</v>
      </c>
      <c r="B19" s="9"/>
      <c r="C19" s="10">
        <v>25</v>
      </c>
      <c r="D19" s="10"/>
      <c r="E19" s="10">
        <v>25</v>
      </c>
      <c r="F19" s="10" t="e">
        <v>#REF!</v>
      </c>
      <c r="G19" s="10"/>
      <c r="H19" s="14"/>
      <c r="I19" s="12">
        <v>25</v>
      </c>
      <c r="J19" s="14"/>
      <c r="K19" s="14" t="s">
        <v>29</v>
      </c>
      <c r="L19" s="8"/>
    </row>
    <row r="20" spans="1:12" s="6" customFormat="1" ht="12.75" customHeight="1">
      <c r="A20" s="8" t="s">
        <v>117</v>
      </c>
      <c r="B20" s="9"/>
      <c r="C20" s="10">
        <v>33.33</v>
      </c>
      <c r="D20" s="10"/>
      <c r="E20" s="10">
        <v>33.33</v>
      </c>
      <c r="F20" s="10" t="s">
        <v>32</v>
      </c>
      <c r="G20" s="10">
        <v>0</v>
      </c>
      <c r="H20" s="14">
        <v>0</v>
      </c>
      <c r="I20" s="12">
        <v>33.33</v>
      </c>
      <c r="J20" s="9"/>
      <c r="K20" s="9" t="s">
        <v>6</v>
      </c>
      <c r="L20" s="8"/>
    </row>
    <row r="21" spans="1:12" s="6" customFormat="1" ht="12.75" customHeight="1">
      <c r="A21" s="8" t="s">
        <v>118</v>
      </c>
      <c r="B21" s="9"/>
      <c r="C21" s="10" t="s">
        <v>54</v>
      </c>
      <c r="D21" s="10"/>
      <c r="E21" s="10">
        <v>43.47826086956522</v>
      </c>
      <c r="F21" s="10" t="s">
        <v>32</v>
      </c>
      <c r="G21" s="10">
        <v>13.043478260869565</v>
      </c>
      <c r="H21" s="14"/>
      <c r="I21" s="12">
        <v>56.52173913043478</v>
      </c>
      <c r="J21" s="12"/>
      <c r="K21" s="9" t="s">
        <v>8</v>
      </c>
      <c r="L21" s="8"/>
    </row>
    <row r="22" spans="1:12" s="6" customFormat="1" ht="12.75" customHeight="1">
      <c r="A22" s="8" t="s">
        <v>28</v>
      </c>
      <c r="B22" s="9"/>
      <c r="C22" s="10">
        <v>35</v>
      </c>
      <c r="D22" s="10"/>
      <c r="E22" s="10">
        <v>35</v>
      </c>
      <c r="F22" s="10" t="s">
        <v>32</v>
      </c>
      <c r="G22" s="10">
        <v>0</v>
      </c>
      <c r="H22" s="14"/>
      <c r="I22" s="12">
        <v>35</v>
      </c>
      <c r="J22" s="9"/>
      <c r="K22" s="9" t="s">
        <v>32</v>
      </c>
      <c r="L22" s="8"/>
    </row>
    <row r="23" spans="1:12" s="6" customFormat="1" ht="14.25">
      <c r="A23" s="8" t="s">
        <v>119</v>
      </c>
      <c r="B23" s="9"/>
      <c r="C23" s="10">
        <v>40</v>
      </c>
      <c r="D23" s="10"/>
      <c r="E23" s="10">
        <v>40</v>
      </c>
      <c r="F23" s="10" t="s">
        <v>32</v>
      </c>
      <c r="G23" s="10">
        <v>0</v>
      </c>
      <c r="H23" s="14"/>
      <c r="I23" s="12">
        <v>40</v>
      </c>
      <c r="J23" s="9"/>
      <c r="K23" s="9" t="s">
        <v>8</v>
      </c>
      <c r="L23" s="8"/>
    </row>
    <row r="24" spans="1:12" s="20" customFormat="1" ht="12.75">
      <c r="A24" s="8" t="s">
        <v>14</v>
      </c>
      <c r="B24" s="9"/>
      <c r="C24" s="10" t="s">
        <v>29</v>
      </c>
      <c r="D24" s="10"/>
      <c r="E24" s="10" t="s">
        <v>29</v>
      </c>
      <c r="F24" s="10" t="e">
        <v>#REF!</v>
      </c>
      <c r="G24" s="10" t="s">
        <v>29</v>
      </c>
      <c r="H24" s="14"/>
      <c r="I24" s="12" t="s">
        <v>29</v>
      </c>
      <c r="J24" s="9"/>
      <c r="K24" s="9" t="s">
        <v>29</v>
      </c>
      <c r="L24" s="8"/>
    </row>
    <row r="25" spans="1:12" s="6" customFormat="1" ht="12.75">
      <c r="A25" s="19" t="s">
        <v>15</v>
      </c>
      <c r="B25" s="9"/>
      <c r="C25" s="10">
        <v>40</v>
      </c>
      <c r="D25" s="10"/>
      <c r="E25" s="10">
        <v>40</v>
      </c>
      <c r="F25" s="10" t="s">
        <v>32</v>
      </c>
      <c r="G25" s="10">
        <v>0</v>
      </c>
      <c r="H25" s="14"/>
      <c r="I25" s="12">
        <v>40</v>
      </c>
      <c r="J25" s="9"/>
      <c r="K25" s="9" t="s">
        <v>6</v>
      </c>
      <c r="L25" s="19"/>
    </row>
    <row r="26" spans="1:12" s="6" customFormat="1" ht="12.75">
      <c r="A26" s="19" t="s">
        <v>125</v>
      </c>
      <c r="B26" s="9"/>
      <c r="C26" s="10"/>
      <c r="D26" s="10"/>
      <c r="E26" s="10"/>
      <c r="F26" s="10"/>
      <c r="G26" s="10"/>
      <c r="H26" s="14"/>
      <c r="I26" s="12"/>
      <c r="J26" s="9"/>
      <c r="K26" s="9"/>
      <c r="L26" s="19"/>
    </row>
    <row r="27" spans="1:12" s="20" customFormat="1" ht="14.25">
      <c r="A27" s="8" t="s">
        <v>120</v>
      </c>
      <c r="B27" s="9"/>
      <c r="C27" s="10" t="s">
        <v>55</v>
      </c>
      <c r="D27" s="10"/>
      <c r="E27" s="10">
        <v>52.2</v>
      </c>
      <c r="F27" s="10" t="s">
        <v>32</v>
      </c>
      <c r="G27" s="10">
        <v>0</v>
      </c>
      <c r="H27" s="14"/>
      <c r="I27" s="12">
        <v>52.2</v>
      </c>
      <c r="J27" s="9"/>
      <c r="K27" s="9" t="s">
        <v>8</v>
      </c>
      <c r="L27" s="8"/>
    </row>
    <row r="28" spans="1:12" s="6" customFormat="1" ht="12.75">
      <c r="A28" s="8" t="s">
        <v>16</v>
      </c>
      <c r="B28" s="9"/>
      <c r="C28" s="10">
        <v>37.5</v>
      </c>
      <c r="D28" s="10"/>
      <c r="E28" s="10" t="s">
        <v>29</v>
      </c>
      <c r="F28" s="10" t="e">
        <v>#REF!</v>
      </c>
      <c r="G28" s="10" t="s">
        <v>45</v>
      </c>
      <c r="H28" s="14"/>
      <c r="I28" s="12">
        <v>50.82</v>
      </c>
      <c r="J28" s="9"/>
      <c r="K28" s="9" t="s">
        <v>6</v>
      </c>
      <c r="L28" s="8"/>
    </row>
    <row r="29" spans="1:12" ht="12.75">
      <c r="A29" s="8" t="s">
        <v>17</v>
      </c>
      <c r="B29" s="11"/>
      <c r="C29" s="10" t="s">
        <v>29</v>
      </c>
      <c r="D29" s="10"/>
      <c r="E29" s="10" t="s">
        <v>29</v>
      </c>
      <c r="F29" s="10" t="e">
        <v>#REF!</v>
      </c>
      <c r="G29" s="10" t="s">
        <v>29</v>
      </c>
      <c r="H29" s="14"/>
      <c r="I29" s="12" t="s">
        <v>29</v>
      </c>
      <c r="J29" s="9"/>
      <c r="K29" s="9" t="s">
        <v>29</v>
      </c>
      <c r="L29" s="8"/>
    </row>
    <row r="30" spans="1:12" ht="12.75">
      <c r="A30" s="8" t="s">
        <v>126</v>
      </c>
      <c r="B30" s="11"/>
      <c r="C30" s="10"/>
      <c r="D30" s="10"/>
      <c r="E30" s="10"/>
      <c r="F30" s="10"/>
      <c r="G30" s="10"/>
      <c r="H30" s="14"/>
      <c r="I30" s="12"/>
      <c r="J30" s="9"/>
      <c r="K30" s="9"/>
      <c r="L30" s="8"/>
    </row>
    <row r="31" spans="1:12" s="6" customFormat="1" ht="12.75" customHeight="1">
      <c r="A31" s="8" t="s">
        <v>18</v>
      </c>
      <c r="B31" s="9"/>
      <c r="C31" s="15" t="s">
        <v>49</v>
      </c>
      <c r="D31" s="10"/>
      <c r="E31" s="10" t="s">
        <v>29</v>
      </c>
      <c r="F31" s="10" t="e">
        <v>#REF!</v>
      </c>
      <c r="G31" s="10" t="s">
        <v>29</v>
      </c>
      <c r="H31" s="14"/>
      <c r="I31" s="12" t="s">
        <v>29</v>
      </c>
      <c r="J31" s="9"/>
      <c r="K31" s="9" t="s">
        <v>29</v>
      </c>
      <c r="L31" s="8"/>
    </row>
    <row r="32" spans="1:12" s="20" customFormat="1" ht="12.75">
      <c r="A32" s="8" t="s">
        <v>19</v>
      </c>
      <c r="B32" s="9"/>
      <c r="C32" s="10">
        <v>34.8</v>
      </c>
      <c r="D32" s="10"/>
      <c r="E32" s="10">
        <v>34.8</v>
      </c>
      <c r="F32" s="10" t="s">
        <v>32</v>
      </c>
      <c r="G32" s="10">
        <v>0</v>
      </c>
      <c r="H32" s="14"/>
      <c r="I32" s="12">
        <v>34.8</v>
      </c>
      <c r="J32" s="9"/>
      <c r="K32" s="9" t="s">
        <v>6</v>
      </c>
      <c r="L32" s="8"/>
    </row>
    <row r="33" spans="1:12" s="6" customFormat="1" ht="13.5" customHeight="1">
      <c r="A33" s="8" t="s">
        <v>20</v>
      </c>
      <c r="B33" s="9"/>
      <c r="C33" s="10">
        <v>35</v>
      </c>
      <c r="D33" s="10"/>
      <c r="E33" s="10">
        <v>35</v>
      </c>
      <c r="F33" s="10" t="s">
        <v>32</v>
      </c>
      <c r="G33" s="10">
        <v>0</v>
      </c>
      <c r="H33" s="14"/>
      <c r="I33" s="12">
        <v>35</v>
      </c>
      <c r="J33" s="9"/>
      <c r="K33" s="9" t="s">
        <v>6</v>
      </c>
      <c r="L33" s="8"/>
    </row>
    <row r="34" spans="1:12" s="6" customFormat="1" ht="13.5" customHeight="1">
      <c r="A34" s="8" t="s">
        <v>121</v>
      </c>
      <c r="B34" s="9"/>
      <c r="C34" s="10">
        <v>33</v>
      </c>
      <c r="D34" s="10"/>
      <c r="E34" s="10">
        <v>33</v>
      </c>
      <c r="F34" s="10" t="s">
        <v>32</v>
      </c>
      <c r="G34" s="10">
        <v>0</v>
      </c>
      <c r="H34" s="14"/>
      <c r="I34" s="12">
        <v>33</v>
      </c>
      <c r="J34" s="9"/>
      <c r="K34" s="9" t="s">
        <v>8</v>
      </c>
      <c r="L34" s="8"/>
    </row>
    <row r="35" spans="1:12" s="20" customFormat="1" ht="12.75">
      <c r="A35" s="8" t="s">
        <v>21</v>
      </c>
      <c r="B35" s="9"/>
      <c r="C35" s="10">
        <v>17</v>
      </c>
      <c r="D35" s="10"/>
      <c r="E35" s="10">
        <v>17</v>
      </c>
      <c r="F35" s="10" t="s">
        <v>32</v>
      </c>
      <c r="G35" s="10">
        <v>11</v>
      </c>
      <c r="H35" s="14"/>
      <c r="I35" s="12">
        <v>28</v>
      </c>
      <c r="J35" s="9"/>
      <c r="K35" s="9" t="s">
        <v>6</v>
      </c>
      <c r="L35" s="8"/>
    </row>
    <row r="36" spans="1:12" s="6" customFormat="1" ht="12.75">
      <c r="A36" s="8" t="s">
        <v>61</v>
      </c>
      <c r="B36" s="9"/>
      <c r="C36" s="10">
        <v>40</v>
      </c>
      <c r="D36" s="10"/>
      <c r="E36" s="10">
        <v>40</v>
      </c>
      <c r="F36" s="10" t="s">
        <v>32</v>
      </c>
      <c r="G36" s="10">
        <v>0</v>
      </c>
      <c r="H36" s="14"/>
      <c r="I36" s="12">
        <v>40</v>
      </c>
      <c r="J36" s="9"/>
      <c r="K36" s="9" t="s">
        <v>8</v>
      </c>
      <c r="L36" s="8"/>
    </row>
    <row r="37" spans="1:12" s="20" customFormat="1" ht="12.75" customHeight="1">
      <c r="A37" s="8" t="s">
        <v>22</v>
      </c>
      <c r="B37" s="9"/>
      <c r="C37" s="10">
        <v>36</v>
      </c>
      <c r="D37" s="10"/>
      <c r="E37" s="10">
        <v>36</v>
      </c>
      <c r="F37" s="10" t="s">
        <v>32</v>
      </c>
      <c r="G37" s="10">
        <v>3.6</v>
      </c>
      <c r="H37" s="14"/>
      <c r="I37" s="12">
        <v>39.6</v>
      </c>
      <c r="J37" s="9"/>
      <c r="K37" s="9" t="s">
        <v>6</v>
      </c>
      <c r="L37" s="8"/>
    </row>
    <row r="38" spans="1:12" s="6" customFormat="1" ht="12.75" customHeight="1">
      <c r="A38" s="8" t="s">
        <v>23</v>
      </c>
      <c r="B38" s="9"/>
      <c r="C38" s="10">
        <v>45</v>
      </c>
      <c r="D38" s="10" t="s">
        <v>32</v>
      </c>
      <c r="E38" s="10">
        <v>45</v>
      </c>
      <c r="F38" s="10">
        <v>0</v>
      </c>
      <c r="G38" s="10">
        <v>0</v>
      </c>
      <c r="H38" s="14" t="s">
        <v>32</v>
      </c>
      <c r="I38" s="12">
        <v>45</v>
      </c>
      <c r="J38" s="9"/>
      <c r="K38" s="9" t="s">
        <v>8</v>
      </c>
      <c r="L38" s="8"/>
    </row>
    <row r="39" spans="1:12" s="20" customFormat="1" ht="12.75">
      <c r="A39" s="8" t="s">
        <v>24</v>
      </c>
      <c r="B39" s="9"/>
      <c r="C39" s="10">
        <v>35</v>
      </c>
      <c r="D39" s="10"/>
      <c r="E39" s="10">
        <v>35</v>
      </c>
      <c r="F39" s="10" t="s">
        <v>32</v>
      </c>
      <c r="G39" s="10">
        <v>0</v>
      </c>
      <c r="H39" s="14"/>
      <c r="I39" s="12">
        <v>35</v>
      </c>
      <c r="J39" s="9"/>
      <c r="K39" s="9" t="s">
        <v>32</v>
      </c>
      <c r="L39" s="8"/>
    </row>
    <row r="40" spans="1:12" s="6" customFormat="1" ht="12.75">
      <c r="A40" s="8" t="s">
        <v>25</v>
      </c>
      <c r="B40" s="9"/>
      <c r="C40" s="10">
        <v>30</v>
      </c>
      <c r="D40" s="10"/>
      <c r="E40" s="10">
        <v>30</v>
      </c>
      <c r="F40" s="10" t="s">
        <v>32</v>
      </c>
      <c r="G40" s="10">
        <v>0</v>
      </c>
      <c r="H40" s="14"/>
      <c r="I40" s="12">
        <v>30</v>
      </c>
      <c r="J40" s="9"/>
      <c r="K40" s="9" t="s">
        <v>8</v>
      </c>
      <c r="L40" s="8"/>
    </row>
    <row r="41" spans="1:12" s="6" customFormat="1" ht="14.25">
      <c r="A41" s="8" t="s">
        <v>122</v>
      </c>
      <c r="B41" s="9"/>
      <c r="C41" s="10">
        <v>9.8</v>
      </c>
      <c r="D41" s="9"/>
      <c r="E41" s="12">
        <v>7.010255001602345</v>
      </c>
      <c r="F41" s="9"/>
      <c r="G41" s="12">
        <v>21.456530696332923</v>
      </c>
      <c r="H41" s="9"/>
      <c r="I41" s="12">
        <v>28.46678569793527</v>
      </c>
      <c r="K41" s="9" t="s">
        <v>8</v>
      </c>
      <c r="L41" s="27"/>
    </row>
    <row r="42" spans="1:12" s="20" customFormat="1" ht="13.5" customHeight="1">
      <c r="A42" s="8" t="s">
        <v>26</v>
      </c>
      <c r="B42" s="9"/>
      <c r="C42" s="10" t="s">
        <v>29</v>
      </c>
      <c r="D42" s="10"/>
      <c r="E42" s="10" t="s">
        <v>29</v>
      </c>
      <c r="F42" s="10" t="e">
        <v>#REF!</v>
      </c>
      <c r="G42" s="10" t="s">
        <v>29</v>
      </c>
      <c r="H42" s="14"/>
      <c r="I42" s="12" t="s">
        <v>29</v>
      </c>
      <c r="J42" s="9"/>
      <c r="K42" s="9" t="s">
        <v>29</v>
      </c>
      <c r="L42" s="8"/>
    </row>
    <row r="43" spans="1:12" s="6" customFormat="1" ht="14.25">
      <c r="A43" s="8" t="s">
        <v>114</v>
      </c>
      <c r="B43" s="9"/>
      <c r="C43" s="10">
        <v>33</v>
      </c>
      <c r="D43" s="10" t="s">
        <v>32</v>
      </c>
      <c r="E43" s="10">
        <v>33</v>
      </c>
      <c r="F43" s="10" t="s">
        <v>32</v>
      </c>
      <c r="G43" s="10">
        <v>0</v>
      </c>
      <c r="H43" s="14" t="s">
        <v>32</v>
      </c>
      <c r="I43" s="12">
        <v>33</v>
      </c>
      <c r="J43" s="9"/>
      <c r="K43" s="9" t="s">
        <v>6</v>
      </c>
      <c r="L43" s="8"/>
    </row>
    <row r="44" spans="1:12" ht="14.25">
      <c r="A44" s="8" t="s">
        <v>123</v>
      </c>
      <c r="B44" s="9"/>
      <c r="C44" s="10">
        <v>35</v>
      </c>
      <c r="D44" s="10"/>
      <c r="E44" s="10">
        <v>32.4415</v>
      </c>
      <c r="F44" s="10" t="s">
        <v>32</v>
      </c>
      <c r="G44" s="12">
        <v>7.31</v>
      </c>
      <c r="H44" s="14"/>
      <c r="I44" s="12">
        <v>39.7515</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56</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39</v>
      </c>
      <c r="D13" s="10">
        <v>39</v>
      </c>
      <c r="E13" s="10">
        <v>39</v>
      </c>
      <c r="F13" s="10">
        <v>39</v>
      </c>
      <c r="G13" s="10">
        <v>0</v>
      </c>
      <c r="H13" s="14">
        <v>39</v>
      </c>
      <c r="I13" s="12">
        <v>39</v>
      </c>
      <c r="J13" s="9"/>
      <c r="K13" s="14" t="s">
        <v>6</v>
      </c>
      <c r="L13" s="8"/>
    </row>
    <row r="14" spans="1:13" s="6" customFormat="1" ht="12.75">
      <c r="A14" s="8" t="s">
        <v>102</v>
      </c>
      <c r="B14" s="9"/>
      <c r="C14" s="10">
        <v>30</v>
      </c>
      <c r="D14" s="10"/>
      <c r="E14" s="10">
        <v>30</v>
      </c>
      <c r="F14" s="10" t="s">
        <v>32</v>
      </c>
      <c r="G14" s="10">
        <v>0</v>
      </c>
      <c r="H14" s="14">
        <v>0</v>
      </c>
      <c r="I14" s="12">
        <v>30</v>
      </c>
      <c r="J14" s="9"/>
      <c r="K14" s="14" t="s">
        <v>8</v>
      </c>
      <c r="L14" s="8"/>
      <c r="M14" s="26"/>
    </row>
    <row r="15" spans="1:12" s="6" customFormat="1" ht="12.75">
      <c r="A15" s="8" t="s">
        <v>9</v>
      </c>
      <c r="B15" s="9"/>
      <c r="C15" s="10">
        <v>39</v>
      </c>
      <c r="D15" s="10"/>
      <c r="E15" s="10">
        <v>39</v>
      </c>
      <c r="F15" s="10" t="s">
        <v>32</v>
      </c>
      <c r="G15" s="10">
        <v>0</v>
      </c>
      <c r="H15" s="14"/>
      <c r="I15" s="12">
        <v>39</v>
      </c>
      <c r="J15" s="9"/>
      <c r="K15" s="14" t="s">
        <v>6</v>
      </c>
      <c r="L15" s="8"/>
    </row>
    <row r="16" spans="1:12" s="6" customFormat="1" ht="12.75">
      <c r="A16" s="8" t="s">
        <v>10</v>
      </c>
      <c r="B16" s="9"/>
      <c r="C16" s="10" t="s">
        <v>94</v>
      </c>
      <c r="D16" s="10"/>
      <c r="E16" s="12">
        <v>28.84</v>
      </c>
      <c r="F16" s="10" t="s">
        <v>32</v>
      </c>
      <c r="G16" s="10">
        <v>13.68</v>
      </c>
      <c r="H16" s="14"/>
      <c r="I16" s="12">
        <f>+E16+G16</f>
        <v>42.519999999999996</v>
      </c>
      <c r="J16" s="9"/>
      <c r="K16" s="14" t="s">
        <v>6</v>
      </c>
      <c r="L16" s="8"/>
    </row>
    <row r="17" spans="1:12" s="18" customFormat="1" ht="12.75">
      <c r="A17" s="16" t="s">
        <v>11</v>
      </c>
      <c r="B17" s="17"/>
      <c r="C17" s="10" t="s">
        <v>33</v>
      </c>
      <c r="D17" s="10"/>
      <c r="E17" s="10" t="s">
        <v>33</v>
      </c>
      <c r="F17" s="10" t="s">
        <v>32</v>
      </c>
      <c r="G17" s="10" t="s">
        <v>33</v>
      </c>
      <c r="H17" s="14"/>
      <c r="I17" s="12" t="s">
        <v>33</v>
      </c>
      <c r="J17" s="17"/>
      <c r="K17" s="14" t="s">
        <v>33</v>
      </c>
      <c r="L17" s="16"/>
    </row>
    <row r="18" spans="1:12" s="20" customFormat="1" ht="12.75">
      <c r="A18" s="8" t="s">
        <v>12</v>
      </c>
      <c r="B18" s="9"/>
      <c r="C18" s="10">
        <v>34</v>
      </c>
      <c r="D18" s="10"/>
      <c r="E18" s="10">
        <v>34</v>
      </c>
      <c r="F18" s="10" t="s">
        <v>32</v>
      </c>
      <c r="G18" s="10" t="s">
        <v>33</v>
      </c>
      <c r="H18" s="14"/>
      <c r="I18" s="12">
        <v>34</v>
      </c>
      <c r="J18" s="9"/>
      <c r="K18" s="14" t="s">
        <v>8</v>
      </c>
      <c r="L18" s="8"/>
    </row>
    <row r="19" spans="1:12" s="6" customFormat="1" ht="12.75" customHeight="1">
      <c r="A19" s="8" t="s">
        <v>13</v>
      </c>
      <c r="B19" s="9"/>
      <c r="C19" s="10">
        <v>19</v>
      </c>
      <c r="D19" s="10"/>
      <c r="E19" s="10" t="s">
        <v>29</v>
      </c>
      <c r="F19" s="10" t="e">
        <v>#REF!</v>
      </c>
      <c r="G19" s="10" t="s">
        <v>29</v>
      </c>
      <c r="H19" s="14"/>
      <c r="I19" s="12">
        <v>39</v>
      </c>
      <c r="J19" s="14"/>
      <c r="K19" s="14" t="s">
        <v>29</v>
      </c>
      <c r="L19" s="8"/>
    </row>
    <row r="20" spans="1:12" s="6" customFormat="1" ht="12.75" customHeight="1">
      <c r="A20" s="8" t="s">
        <v>103</v>
      </c>
      <c r="B20" s="9"/>
      <c r="C20" s="10">
        <v>34</v>
      </c>
      <c r="D20" s="10"/>
      <c r="E20" s="10">
        <v>34</v>
      </c>
      <c r="F20" s="10" t="s">
        <v>32</v>
      </c>
      <c r="G20" s="10">
        <v>0</v>
      </c>
      <c r="H20" s="14">
        <v>0</v>
      </c>
      <c r="I20" s="12">
        <v>34</v>
      </c>
      <c r="J20" s="9"/>
      <c r="K20" s="9" t="s">
        <v>6</v>
      </c>
      <c r="L20" s="8"/>
    </row>
    <row r="21" spans="1:12" s="6" customFormat="1" ht="12.75" customHeight="1">
      <c r="A21" s="8" t="s">
        <v>104</v>
      </c>
      <c r="B21" s="9"/>
      <c r="C21" s="10" t="s">
        <v>57</v>
      </c>
      <c r="D21" s="10"/>
      <c r="E21" s="10">
        <v>45.108695652173914</v>
      </c>
      <c r="F21" s="10" t="s">
        <v>32</v>
      </c>
      <c r="G21" s="10">
        <v>13.043478260869565</v>
      </c>
      <c r="H21" s="14"/>
      <c r="I21" s="12">
        <v>58.15217391304348</v>
      </c>
      <c r="J21" s="12"/>
      <c r="K21" s="9" t="s">
        <v>8</v>
      </c>
      <c r="L21" s="8"/>
    </row>
    <row r="22" spans="1:12" s="6" customFormat="1" ht="12.75" customHeight="1">
      <c r="A22" s="8" t="s">
        <v>113</v>
      </c>
      <c r="B22" s="9"/>
      <c r="C22" s="10" t="s">
        <v>58</v>
      </c>
      <c r="D22" s="10"/>
      <c r="E22" s="10" t="s">
        <v>58</v>
      </c>
      <c r="F22" s="10" t="s">
        <v>32</v>
      </c>
      <c r="G22" s="10">
        <v>0</v>
      </c>
      <c r="H22" s="14"/>
      <c r="I22" s="12" t="s">
        <v>58</v>
      </c>
      <c r="J22" s="9"/>
      <c r="K22" s="9" t="s">
        <v>32</v>
      </c>
      <c r="L22" s="8"/>
    </row>
    <row r="23" spans="1:12" s="6" customFormat="1" ht="12.75">
      <c r="A23" s="8" t="s">
        <v>112</v>
      </c>
      <c r="B23" s="9"/>
      <c r="C23" s="10">
        <v>40</v>
      </c>
      <c r="D23" s="10"/>
      <c r="E23" s="10">
        <v>40</v>
      </c>
      <c r="F23" s="10" t="s">
        <v>32</v>
      </c>
      <c r="G23" s="10">
        <v>0</v>
      </c>
      <c r="H23" s="14"/>
      <c r="I23" s="12">
        <v>40</v>
      </c>
      <c r="J23" s="9"/>
      <c r="K23" s="9" t="s">
        <v>8</v>
      </c>
      <c r="L23" s="8"/>
    </row>
    <row r="24" spans="1:12" s="20" customFormat="1" ht="12.75">
      <c r="A24" s="8" t="s">
        <v>14</v>
      </c>
      <c r="B24" s="9"/>
      <c r="C24" s="10" t="s">
        <v>29</v>
      </c>
      <c r="D24" s="10"/>
      <c r="E24" s="10" t="s">
        <v>29</v>
      </c>
      <c r="F24" s="10" t="e">
        <v>#REF!</v>
      </c>
      <c r="G24" s="10" t="s">
        <v>29</v>
      </c>
      <c r="H24" s="14"/>
      <c r="I24" s="12" t="s">
        <v>29</v>
      </c>
      <c r="J24" s="9"/>
      <c r="K24" s="9" t="s">
        <v>29</v>
      </c>
      <c r="L24" s="8"/>
    </row>
    <row r="25" spans="1:12" s="6" customFormat="1" ht="12.75">
      <c r="A25" s="19" t="s">
        <v>15</v>
      </c>
      <c r="B25" s="9"/>
      <c r="C25" s="10">
        <v>40</v>
      </c>
      <c r="D25" s="10"/>
      <c r="E25" s="10">
        <v>40</v>
      </c>
      <c r="F25" s="10" t="s">
        <v>32</v>
      </c>
      <c r="G25" s="10">
        <v>0</v>
      </c>
      <c r="H25" s="14"/>
      <c r="I25" s="12">
        <v>40</v>
      </c>
      <c r="J25" s="9"/>
      <c r="K25" s="9" t="s">
        <v>6</v>
      </c>
      <c r="L25" s="19"/>
    </row>
    <row r="26" spans="1:12" s="6" customFormat="1" ht="12.75">
      <c r="A26" s="19" t="s">
        <v>125</v>
      </c>
      <c r="B26" s="9"/>
      <c r="C26" s="10"/>
      <c r="D26" s="10"/>
      <c r="E26" s="10"/>
      <c r="F26" s="10"/>
      <c r="G26" s="10"/>
      <c r="H26" s="14"/>
      <c r="I26" s="12"/>
      <c r="J26" s="9"/>
      <c r="K26" s="9"/>
      <c r="L26" s="19"/>
    </row>
    <row r="27" spans="1:12" s="20" customFormat="1" ht="12.75">
      <c r="A27" s="8" t="s">
        <v>105</v>
      </c>
      <c r="B27" s="9"/>
      <c r="C27" s="10" t="s">
        <v>55</v>
      </c>
      <c r="D27" s="10"/>
      <c r="E27" s="10">
        <v>52.2</v>
      </c>
      <c r="F27" s="10" t="s">
        <v>32</v>
      </c>
      <c r="G27" s="10">
        <v>0</v>
      </c>
      <c r="H27" s="14"/>
      <c r="I27" s="12">
        <v>52.2</v>
      </c>
      <c r="J27" s="9"/>
      <c r="K27" s="9" t="s">
        <v>8</v>
      </c>
      <c r="L27" s="8"/>
    </row>
    <row r="28" spans="1:12" s="6" customFormat="1" ht="12.75">
      <c r="A28" s="8" t="s">
        <v>16</v>
      </c>
      <c r="B28" s="9"/>
      <c r="C28" s="10">
        <v>37.5</v>
      </c>
      <c r="D28" s="10"/>
      <c r="E28" s="10" t="s">
        <v>29</v>
      </c>
      <c r="F28" s="10" t="e">
        <v>#REF!</v>
      </c>
      <c r="G28" s="10" t="s">
        <v>45</v>
      </c>
      <c r="H28" s="14"/>
      <c r="I28" s="12">
        <v>50.82</v>
      </c>
      <c r="J28" s="9"/>
      <c r="K28" s="9" t="s">
        <v>6</v>
      </c>
      <c r="L28" s="8"/>
    </row>
    <row r="29" spans="1:12" ht="12.75">
      <c r="A29" s="8" t="s">
        <v>17</v>
      </c>
      <c r="B29" s="11"/>
      <c r="C29" s="10" t="s">
        <v>29</v>
      </c>
      <c r="D29" s="10"/>
      <c r="E29" s="10" t="s">
        <v>29</v>
      </c>
      <c r="F29" s="10" t="e">
        <v>#REF!</v>
      </c>
      <c r="G29" s="10" t="s">
        <v>29</v>
      </c>
      <c r="H29" s="14"/>
      <c r="I29" s="12" t="s">
        <v>29</v>
      </c>
      <c r="J29" s="9"/>
      <c r="K29" s="9" t="s">
        <v>29</v>
      </c>
      <c r="L29" s="8"/>
    </row>
    <row r="30" spans="1:12" ht="12.75">
      <c r="A30" s="8" t="s">
        <v>126</v>
      </c>
      <c r="B30" s="11"/>
      <c r="C30" s="10"/>
      <c r="D30" s="10"/>
      <c r="E30" s="10"/>
      <c r="F30" s="10"/>
      <c r="G30" s="10"/>
      <c r="H30" s="14"/>
      <c r="I30" s="12"/>
      <c r="J30" s="9"/>
      <c r="K30" s="9"/>
      <c r="L30" s="8"/>
    </row>
    <row r="31" spans="1:12" s="6" customFormat="1" ht="12.75" customHeight="1">
      <c r="A31" s="8" t="s">
        <v>18</v>
      </c>
      <c r="B31" s="9"/>
      <c r="C31" s="15" t="s">
        <v>49</v>
      </c>
      <c r="D31" s="10"/>
      <c r="E31" s="10" t="s">
        <v>29</v>
      </c>
      <c r="F31" s="10" t="e">
        <v>#REF!</v>
      </c>
      <c r="G31" s="10" t="s">
        <v>29</v>
      </c>
      <c r="H31" s="14"/>
      <c r="I31" s="12" t="s">
        <v>29</v>
      </c>
      <c r="J31" s="9"/>
      <c r="K31" s="9" t="s">
        <v>29</v>
      </c>
      <c r="L31" s="8"/>
    </row>
    <row r="32" spans="1:12" s="20" customFormat="1" ht="12.75">
      <c r="A32" s="8" t="s">
        <v>19</v>
      </c>
      <c r="B32" s="9"/>
      <c r="C32" s="10">
        <v>35</v>
      </c>
      <c r="D32" s="10"/>
      <c r="E32" s="10">
        <v>35</v>
      </c>
      <c r="F32" s="10" t="s">
        <v>32</v>
      </c>
      <c r="G32" s="10">
        <v>0</v>
      </c>
      <c r="H32" s="14"/>
      <c r="I32" s="12">
        <v>35</v>
      </c>
      <c r="J32" s="9"/>
      <c r="K32" s="9" t="s">
        <v>6</v>
      </c>
      <c r="L32" s="8"/>
    </row>
    <row r="33" spans="1:12" s="6" customFormat="1" ht="13.5" customHeight="1">
      <c r="A33" s="8" t="s">
        <v>20</v>
      </c>
      <c r="B33" s="9"/>
      <c r="C33" s="10">
        <v>35</v>
      </c>
      <c r="D33" s="10"/>
      <c r="E33" s="10">
        <v>35</v>
      </c>
      <c r="F33" s="10" t="s">
        <v>32</v>
      </c>
      <c r="G33" s="10">
        <v>0</v>
      </c>
      <c r="H33" s="14"/>
      <c r="I33" s="12">
        <v>35</v>
      </c>
      <c r="J33" s="9"/>
      <c r="K33" s="9" t="s">
        <v>6</v>
      </c>
      <c r="L33" s="8"/>
    </row>
    <row r="34" spans="1:12" s="6" customFormat="1" ht="13.5" customHeight="1">
      <c r="A34" s="8" t="s">
        <v>107</v>
      </c>
      <c r="B34" s="9"/>
      <c r="C34" s="10">
        <v>33</v>
      </c>
      <c r="D34" s="10"/>
      <c r="E34" s="10">
        <v>33</v>
      </c>
      <c r="F34" s="10" t="s">
        <v>32</v>
      </c>
      <c r="G34" s="10">
        <v>0</v>
      </c>
      <c r="H34" s="14"/>
      <c r="I34" s="12">
        <v>33</v>
      </c>
      <c r="J34" s="9"/>
      <c r="K34" s="9" t="s">
        <v>8</v>
      </c>
      <c r="L34" s="8"/>
    </row>
    <row r="35" spans="1:12" s="20" customFormat="1" ht="12.75">
      <c r="A35" s="8" t="s">
        <v>21</v>
      </c>
      <c r="B35" s="9"/>
      <c r="C35" s="10">
        <v>17</v>
      </c>
      <c r="D35" s="10"/>
      <c r="E35" s="10">
        <v>17</v>
      </c>
      <c r="F35" s="10" t="s">
        <v>32</v>
      </c>
      <c r="G35" s="10">
        <v>11</v>
      </c>
      <c r="H35" s="14"/>
      <c r="I35" s="12">
        <v>28</v>
      </c>
      <c r="J35" s="9"/>
      <c r="K35" s="9" t="s">
        <v>6</v>
      </c>
      <c r="L35" s="8"/>
    </row>
    <row r="36" spans="1:12" s="6" customFormat="1" ht="12.75">
      <c r="A36" s="8" t="s">
        <v>61</v>
      </c>
      <c r="B36" s="9"/>
      <c r="C36" s="10">
        <v>40</v>
      </c>
      <c r="D36" s="10"/>
      <c r="E36" s="10">
        <v>40</v>
      </c>
      <c r="F36" s="10" t="s">
        <v>32</v>
      </c>
      <c r="G36" s="10">
        <v>0</v>
      </c>
      <c r="H36" s="14"/>
      <c r="I36" s="12">
        <v>40</v>
      </c>
      <c r="J36" s="9"/>
      <c r="K36" s="9" t="s">
        <v>8</v>
      </c>
      <c r="L36" s="8"/>
    </row>
    <row r="37" spans="1:12" s="20" customFormat="1" ht="12.75" customHeight="1">
      <c r="A37" s="8" t="s">
        <v>22</v>
      </c>
      <c r="B37" s="9"/>
      <c r="C37" s="10">
        <v>36</v>
      </c>
      <c r="D37" s="10"/>
      <c r="E37" s="10">
        <v>36</v>
      </c>
      <c r="F37" s="10" t="s">
        <v>32</v>
      </c>
      <c r="G37" s="10">
        <v>3.6</v>
      </c>
      <c r="H37" s="14"/>
      <c r="I37" s="12">
        <v>39.6</v>
      </c>
      <c r="J37" s="9"/>
      <c r="K37" s="9" t="s">
        <v>6</v>
      </c>
      <c r="L37" s="8"/>
    </row>
    <row r="38" spans="1:12" s="6" customFormat="1" ht="12.75" customHeight="1">
      <c r="A38" s="8" t="s">
        <v>23</v>
      </c>
      <c r="B38" s="9"/>
      <c r="C38" s="10" t="s">
        <v>33</v>
      </c>
      <c r="D38" s="10"/>
      <c r="E38" s="10" t="s">
        <v>33</v>
      </c>
      <c r="F38" s="10" t="s">
        <v>32</v>
      </c>
      <c r="G38" s="10" t="s">
        <v>33</v>
      </c>
      <c r="H38" s="14"/>
      <c r="I38" s="12" t="s">
        <v>33</v>
      </c>
      <c r="J38" s="17"/>
      <c r="K38" s="14" t="s">
        <v>33</v>
      </c>
      <c r="L38" s="8"/>
    </row>
    <row r="39" spans="1:12" s="20" customFormat="1" ht="12.75">
      <c r="A39" s="8" t="s">
        <v>24</v>
      </c>
      <c r="B39" s="9"/>
      <c r="C39" s="10">
        <v>35</v>
      </c>
      <c r="D39" s="10"/>
      <c r="E39" s="10">
        <v>35</v>
      </c>
      <c r="F39" s="10" t="s">
        <v>32</v>
      </c>
      <c r="G39" s="10">
        <v>0</v>
      </c>
      <c r="H39" s="14"/>
      <c r="I39" s="12">
        <v>35</v>
      </c>
      <c r="J39" s="9"/>
      <c r="K39" s="9" t="s">
        <v>32</v>
      </c>
      <c r="L39" s="8"/>
    </row>
    <row r="40" spans="1:12" s="6" customFormat="1" ht="12.75">
      <c r="A40" s="8" t="s">
        <v>25</v>
      </c>
      <c r="B40" s="9"/>
      <c r="C40" s="10">
        <v>30</v>
      </c>
      <c r="D40" s="10"/>
      <c r="E40" s="10">
        <v>30</v>
      </c>
      <c r="F40" s="10" t="s">
        <v>32</v>
      </c>
      <c r="G40" s="10">
        <v>0</v>
      </c>
      <c r="H40" s="14"/>
      <c r="I40" s="12">
        <v>30</v>
      </c>
      <c r="J40" s="9"/>
      <c r="K40" s="9" t="s">
        <v>8</v>
      </c>
      <c r="L40" s="8"/>
    </row>
    <row r="41" spans="1:12" s="6" customFormat="1" ht="12.75">
      <c r="A41" s="8" t="s">
        <v>109</v>
      </c>
      <c r="B41" s="9"/>
      <c r="C41" s="10">
        <v>9.8</v>
      </c>
      <c r="D41" s="9"/>
      <c r="E41" s="12">
        <v>7.052632791000266</v>
      </c>
      <c r="F41" s="9"/>
      <c r="G41" s="12">
        <v>20.981726484507238</v>
      </c>
      <c r="H41" s="9"/>
      <c r="I41" s="12">
        <v>28.034359275507505</v>
      </c>
      <c r="K41" s="9" t="s">
        <v>8</v>
      </c>
      <c r="L41" s="27"/>
    </row>
    <row r="42" spans="1:12" s="20" customFormat="1" ht="13.5" customHeight="1">
      <c r="A42" s="8" t="s">
        <v>26</v>
      </c>
      <c r="B42" s="9"/>
      <c r="C42" s="10" t="s">
        <v>29</v>
      </c>
      <c r="D42" s="10"/>
      <c r="E42" s="10" t="s">
        <v>29</v>
      </c>
      <c r="F42" s="10" t="e">
        <v>#REF!</v>
      </c>
      <c r="G42" s="10" t="s">
        <v>29</v>
      </c>
      <c r="H42" s="14"/>
      <c r="I42" s="12" t="s">
        <v>29</v>
      </c>
      <c r="J42" s="9"/>
      <c r="K42" s="9" t="s">
        <v>29</v>
      </c>
      <c r="L42" s="8"/>
    </row>
    <row r="43" spans="1:12" s="6" customFormat="1" ht="14.25">
      <c r="A43" s="8" t="s">
        <v>114</v>
      </c>
      <c r="B43" s="9"/>
      <c r="C43" s="10">
        <v>33</v>
      </c>
      <c r="D43" s="10" t="s">
        <v>32</v>
      </c>
      <c r="E43" s="10">
        <v>33</v>
      </c>
      <c r="F43" s="10" t="s">
        <v>32</v>
      </c>
      <c r="G43" s="10">
        <v>0</v>
      </c>
      <c r="H43" s="14" t="s">
        <v>32</v>
      </c>
      <c r="I43" s="12">
        <v>33</v>
      </c>
      <c r="J43" s="9"/>
      <c r="K43" s="9" t="s">
        <v>6</v>
      </c>
      <c r="L43" s="8"/>
    </row>
    <row r="44" spans="1:12" ht="12.75">
      <c r="A44" s="8" t="s">
        <v>111</v>
      </c>
      <c r="B44" s="9"/>
      <c r="C44" s="10">
        <v>34</v>
      </c>
      <c r="D44" s="10"/>
      <c r="E44" s="10">
        <v>31.4942</v>
      </c>
      <c r="F44" s="10" t="s">
        <v>32</v>
      </c>
      <c r="G44" s="12">
        <v>7.37</v>
      </c>
      <c r="H44" s="14"/>
      <c r="I44" s="12">
        <v>38.8642</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59</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39</v>
      </c>
      <c r="D13" s="10">
        <v>39</v>
      </c>
      <c r="E13" s="10">
        <v>39</v>
      </c>
      <c r="F13" s="10">
        <v>39</v>
      </c>
      <c r="G13" s="10">
        <v>0</v>
      </c>
      <c r="H13" s="14">
        <v>39</v>
      </c>
      <c r="I13" s="12">
        <v>39</v>
      </c>
      <c r="J13" s="9"/>
      <c r="K13" s="14" t="s">
        <v>6</v>
      </c>
      <c r="L13" s="8"/>
    </row>
    <row r="14" spans="1:13" s="6" customFormat="1" ht="12.75">
      <c r="A14" s="8" t="s">
        <v>102</v>
      </c>
      <c r="B14" s="9"/>
      <c r="C14" s="10">
        <v>30</v>
      </c>
      <c r="D14" s="10"/>
      <c r="E14" s="10">
        <v>30</v>
      </c>
      <c r="F14" s="10" t="s">
        <v>32</v>
      </c>
      <c r="G14" s="10">
        <v>0</v>
      </c>
      <c r="H14" s="14">
        <v>0</v>
      </c>
      <c r="I14" s="12">
        <v>30</v>
      </c>
      <c r="J14" s="9"/>
      <c r="K14" s="14" t="s">
        <v>8</v>
      </c>
      <c r="L14" s="8"/>
      <c r="M14" s="26"/>
    </row>
    <row r="15" spans="1:12" s="6" customFormat="1" ht="12.75">
      <c r="A15" s="8" t="s">
        <v>9</v>
      </c>
      <c r="B15" s="9"/>
      <c r="C15" s="10">
        <v>39</v>
      </c>
      <c r="D15" s="10"/>
      <c r="E15" s="10">
        <v>39</v>
      </c>
      <c r="F15" s="10" t="s">
        <v>32</v>
      </c>
      <c r="G15" s="10">
        <v>0</v>
      </c>
      <c r="H15" s="14"/>
      <c r="I15" s="12">
        <v>39</v>
      </c>
      <c r="J15" s="9"/>
      <c r="K15" s="14" t="s">
        <v>6</v>
      </c>
      <c r="L15" s="8"/>
    </row>
    <row r="16" spans="1:12" s="6" customFormat="1" ht="12.75">
      <c r="A16" s="8" t="s">
        <v>10</v>
      </c>
      <c r="B16" s="9"/>
      <c r="C16" s="10" t="s">
        <v>94</v>
      </c>
      <c r="D16" s="10"/>
      <c r="E16" s="12">
        <v>28.84</v>
      </c>
      <c r="F16" s="10" t="s">
        <v>32</v>
      </c>
      <c r="G16" s="10">
        <v>12.97</v>
      </c>
      <c r="H16" s="14"/>
      <c r="I16" s="12">
        <f>+E16+G16</f>
        <v>41.81</v>
      </c>
      <c r="J16" s="9"/>
      <c r="K16" s="14" t="s">
        <v>6</v>
      </c>
      <c r="L16" s="8"/>
    </row>
    <row r="17" spans="1:12" s="18" customFormat="1" ht="12.75">
      <c r="A17" s="16" t="s">
        <v>11</v>
      </c>
      <c r="B17" s="17"/>
      <c r="C17" s="10" t="s">
        <v>33</v>
      </c>
      <c r="D17" s="10"/>
      <c r="E17" s="10" t="s">
        <v>33</v>
      </c>
      <c r="F17" s="10" t="s">
        <v>32</v>
      </c>
      <c r="G17" s="10" t="s">
        <v>33</v>
      </c>
      <c r="H17" s="14"/>
      <c r="I17" s="12" t="s">
        <v>33</v>
      </c>
      <c r="J17" s="17"/>
      <c r="K17" s="14" t="s">
        <v>33</v>
      </c>
      <c r="L17" s="16"/>
    </row>
    <row r="18" spans="1:12" s="20" customFormat="1" ht="12.75">
      <c r="A18" s="8" t="s">
        <v>12</v>
      </c>
      <c r="B18" s="9"/>
      <c r="C18" s="10">
        <v>38</v>
      </c>
      <c r="D18" s="10"/>
      <c r="E18" s="10">
        <v>38</v>
      </c>
      <c r="F18" s="10" t="s">
        <v>32</v>
      </c>
      <c r="G18" s="10" t="s">
        <v>33</v>
      </c>
      <c r="H18" s="14"/>
      <c r="I18" s="12">
        <v>38</v>
      </c>
      <c r="J18" s="9"/>
      <c r="K18" s="14" t="s">
        <v>8</v>
      </c>
      <c r="L18" s="8"/>
    </row>
    <row r="19" spans="1:12" s="6" customFormat="1" ht="12.75" customHeight="1">
      <c r="A19" s="8" t="s">
        <v>13</v>
      </c>
      <c r="B19" s="9"/>
      <c r="C19" s="10">
        <v>23</v>
      </c>
      <c r="D19" s="10"/>
      <c r="E19" s="10" t="s">
        <v>29</v>
      </c>
      <c r="F19" s="10" t="e">
        <v>#REF!</v>
      </c>
      <c r="G19" s="10" t="s">
        <v>29</v>
      </c>
      <c r="H19" s="14"/>
      <c r="I19" s="12">
        <v>42</v>
      </c>
      <c r="J19" s="14"/>
      <c r="K19" s="14" t="s">
        <v>29</v>
      </c>
      <c r="L19" s="8"/>
    </row>
    <row r="20" spans="1:12" s="6" customFormat="1" ht="12.75" customHeight="1">
      <c r="A20" s="8" t="s">
        <v>103</v>
      </c>
      <c r="B20" s="9"/>
      <c r="C20" s="10" t="s">
        <v>60</v>
      </c>
      <c r="D20" s="10"/>
      <c r="E20" s="10">
        <v>42</v>
      </c>
      <c r="F20" s="10" t="s">
        <v>32</v>
      </c>
      <c r="G20" s="10">
        <v>0</v>
      </c>
      <c r="H20" s="14">
        <v>0</v>
      </c>
      <c r="I20" s="12">
        <v>42</v>
      </c>
      <c r="J20" s="9"/>
      <c r="K20" s="9" t="s">
        <v>6</v>
      </c>
      <c r="L20" s="8"/>
    </row>
    <row r="21" spans="1:12" s="6" customFormat="1" ht="12.75" customHeight="1">
      <c r="A21" s="8" t="s">
        <v>104</v>
      </c>
      <c r="B21" s="9"/>
      <c r="C21" s="10" t="s">
        <v>57</v>
      </c>
      <c r="D21" s="10"/>
      <c r="E21" s="10">
        <v>47.15909090909091</v>
      </c>
      <c r="F21" s="10" t="s">
        <v>32</v>
      </c>
      <c r="G21" s="10">
        <v>9.090909090909092</v>
      </c>
      <c r="H21" s="14"/>
      <c r="I21" s="12">
        <v>56.25</v>
      </c>
      <c r="J21" s="12"/>
      <c r="K21" s="9" t="s">
        <v>8</v>
      </c>
      <c r="L21" s="8"/>
    </row>
    <row r="22" spans="1:12" s="6" customFormat="1" ht="12.75" customHeight="1">
      <c r="A22" s="8" t="s">
        <v>113</v>
      </c>
      <c r="B22" s="9"/>
      <c r="C22" s="10">
        <v>46</v>
      </c>
      <c r="D22" s="10"/>
      <c r="E22" s="10">
        <v>46</v>
      </c>
      <c r="F22" s="10" t="s">
        <v>32</v>
      </c>
      <c r="G22" s="10">
        <v>0</v>
      </c>
      <c r="H22" s="14"/>
      <c r="I22" s="12">
        <v>46</v>
      </c>
      <c r="J22" s="9"/>
      <c r="K22" s="9" t="s">
        <v>32</v>
      </c>
      <c r="L22" s="8"/>
    </row>
    <row r="23" spans="1:12" s="6" customFormat="1" ht="12.75">
      <c r="A23" s="8" t="s">
        <v>112</v>
      </c>
      <c r="B23" s="9"/>
      <c r="C23" s="10">
        <v>40</v>
      </c>
      <c r="D23" s="10"/>
      <c r="E23" s="10">
        <v>40</v>
      </c>
      <c r="F23" s="10" t="s">
        <v>32</v>
      </c>
      <c r="G23" s="10">
        <v>0</v>
      </c>
      <c r="H23" s="14"/>
      <c r="I23" s="12">
        <v>40</v>
      </c>
      <c r="J23" s="9"/>
      <c r="K23" s="9" t="s">
        <v>8</v>
      </c>
      <c r="L23" s="8"/>
    </row>
    <row r="24" spans="1:12" s="20" customFormat="1" ht="12.75">
      <c r="A24" s="8" t="s">
        <v>14</v>
      </c>
      <c r="B24" s="9"/>
      <c r="C24" s="10" t="s">
        <v>29</v>
      </c>
      <c r="D24" s="10"/>
      <c r="E24" s="10" t="s">
        <v>29</v>
      </c>
      <c r="F24" s="10" t="e">
        <v>#REF!</v>
      </c>
      <c r="G24" s="10" t="s">
        <v>29</v>
      </c>
      <c r="H24" s="14"/>
      <c r="I24" s="12" t="s">
        <v>29</v>
      </c>
      <c r="J24" s="9"/>
      <c r="K24" s="9" t="s">
        <v>29</v>
      </c>
      <c r="L24" s="8"/>
    </row>
    <row r="25" spans="1:12" s="6" customFormat="1" ht="12.75">
      <c r="A25" s="19" t="s">
        <v>15</v>
      </c>
      <c r="B25" s="9"/>
      <c r="C25" s="10">
        <v>40</v>
      </c>
      <c r="D25" s="10"/>
      <c r="E25" s="10">
        <v>40</v>
      </c>
      <c r="F25" s="10" t="s">
        <v>32</v>
      </c>
      <c r="G25" s="10">
        <v>0</v>
      </c>
      <c r="H25" s="14"/>
      <c r="I25" s="12">
        <v>40</v>
      </c>
      <c r="J25" s="9"/>
      <c r="K25" s="9" t="s">
        <v>6</v>
      </c>
      <c r="L25" s="19"/>
    </row>
    <row r="26" spans="1:12" s="6" customFormat="1" ht="12.75">
      <c r="A26" s="19" t="s">
        <v>125</v>
      </c>
      <c r="B26" s="9"/>
      <c r="C26" s="10"/>
      <c r="D26" s="10"/>
      <c r="E26" s="10"/>
      <c r="F26" s="10"/>
      <c r="G26" s="10"/>
      <c r="H26" s="14"/>
      <c r="I26" s="12"/>
      <c r="J26" s="9"/>
      <c r="K26" s="9"/>
      <c r="L26" s="19"/>
    </row>
    <row r="27" spans="1:12" s="20" customFormat="1" ht="12.75">
      <c r="A27" s="8" t="s">
        <v>105</v>
      </c>
      <c r="B27" s="9"/>
      <c r="C27" s="10" t="s">
        <v>55</v>
      </c>
      <c r="D27" s="10"/>
      <c r="E27" s="10">
        <v>47.8</v>
      </c>
      <c r="F27" s="10" t="s">
        <v>32</v>
      </c>
      <c r="G27" s="10">
        <v>0</v>
      </c>
      <c r="H27" s="14"/>
      <c r="I27" s="12">
        <v>47.8</v>
      </c>
      <c r="J27" s="9"/>
      <c r="K27" s="9" t="s">
        <v>8</v>
      </c>
      <c r="L27" s="8"/>
    </row>
    <row r="28" spans="1:12" s="6" customFormat="1" ht="12.75">
      <c r="A28" s="8" t="s">
        <v>16</v>
      </c>
      <c r="B28" s="9"/>
      <c r="C28" s="10">
        <v>37.5</v>
      </c>
      <c r="D28" s="10"/>
      <c r="E28" s="10" t="s">
        <v>29</v>
      </c>
      <c r="F28" s="10" t="e">
        <v>#REF!</v>
      </c>
      <c r="G28" s="10" t="s">
        <v>45</v>
      </c>
      <c r="H28" s="14"/>
      <c r="I28" s="12">
        <v>50.82</v>
      </c>
      <c r="J28" s="9"/>
      <c r="K28" s="9" t="s">
        <v>6</v>
      </c>
      <c r="L28" s="8"/>
    </row>
    <row r="29" spans="1:12" ht="12.75">
      <c r="A29" s="8" t="s">
        <v>17</v>
      </c>
      <c r="B29" s="11"/>
      <c r="C29" s="10" t="s">
        <v>29</v>
      </c>
      <c r="D29" s="10"/>
      <c r="E29" s="10" t="s">
        <v>29</v>
      </c>
      <c r="F29" s="10" t="e">
        <v>#REF!</v>
      </c>
      <c r="G29" s="10" t="s">
        <v>29</v>
      </c>
      <c r="H29" s="14"/>
      <c r="I29" s="12" t="s">
        <v>29</v>
      </c>
      <c r="J29" s="9"/>
      <c r="K29" s="9" t="s">
        <v>29</v>
      </c>
      <c r="L29" s="8"/>
    </row>
    <row r="30" spans="1:12" ht="12.75">
      <c r="A30" s="8" t="s">
        <v>126</v>
      </c>
      <c r="B30" s="11"/>
      <c r="C30" s="10"/>
      <c r="D30" s="10"/>
      <c r="E30" s="10"/>
      <c r="F30" s="10"/>
      <c r="G30" s="10"/>
      <c r="H30" s="14"/>
      <c r="I30" s="12"/>
      <c r="J30" s="9"/>
      <c r="K30" s="9"/>
      <c r="L30" s="8"/>
    </row>
    <row r="31" spans="1:12" s="6" customFormat="1" ht="12.75" customHeight="1">
      <c r="A31" s="8" t="s">
        <v>18</v>
      </c>
      <c r="B31" s="9"/>
      <c r="C31" s="15" t="s">
        <v>49</v>
      </c>
      <c r="D31" s="10"/>
      <c r="E31" s="10" t="s">
        <v>29</v>
      </c>
      <c r="F31" s="10" t="e">
        <v>#REF!</v>
      </c>
      <c r="G31" s="10" t="s">
        <v>29</v>
      </c>
      <c r="H31" s="14"/>
      <c r="I31" s="12" t="s">
        <v>29</v>
      </c>
      <c r="J31" s="9"/>
      <c r="K31" s="9" t="s">
        <v>29</v>
      </c>
      <c r="L31" s="8"/>
    </row>
    <row r="32" spans="1:12" s="20" customFormat="1" ht="12.75">
      <c r="A32" s="8" t="s">
        <v>100</v>
      </c>
      <c r="B32" s="9"/>
      <c r="C32" s="10">
        <v>35</v>
      </c>
      <c r="D32" s="10"/>
      <c r="E32" s="10">
        <v>35</v>
      </c>
      <c r="F32" s="10" t="s">
        <v>32</v>
      </c>
      <c r="G32" s="10">
        <v>0</v>
      </c>
      <c r="H32" s="14"/>
      <c r="I32" s="12">
        <v>35</v>
      </c>
      <c r="J32" s="9"/>
      <c r="K32" s="9" t="s">
        <v>6</v>
      </c>
      <c r="L32" s="8"/>
    </row>
    <row r="33" spans="1:12" s="6" customFormat="1" ht="13.5" customHeight="1">
      <c r="A33" s="8" t="s">
        <v>20</v>
      </c>
      <c r="B33" s="9"/>
      <c r="C33" s="10">
        <v>35</v>
      </c>
      <c r="D33" s="10"/>
      <c r="E33" s="10">
        <v>35</v>
      </c>
      <c r="F33" s="10" t="s">
        <v>32</v>
      </c>
      <c r="G33" s="10">
        <v>0</v>
      </c>
      <c r="H33" s="14"/>
      <c r="I33" s="12">
        <v>35</v>
      </c>
      <c r="J33" s="9"/>
      <c r="K33" s="9" t="s">
        <v>6</v>
      </c>
      <c r="L33" s="8"/>
    </row>
    <row r="34" spans="1:12" s="6" customFormat="1" ht="13.5" customHeight="1">
      <c r="A34" s="8" t="s">
        <v>107</v>
      </c>
      <c r="B34" s="9"/>
      <c r="C34" s="10">
        <v>33</v>
      </c>
      <c r="D34" s="10"/>
      <c r="E34" s="10">
        <v>33</v>
      </c>
      <c r="F34" s="10" t="s">
        <v>32</v>
      </c>
      <c r="G34" s="10">
        <v>0</v>
      </c>
      <c r="H34" s="14"/>
      <c r="I34" s="12">
        <v>33</v>
      </c>
      <c r="J34" s="9"/>
      <c r="K34" s="9" t="s">
        <v>8</v>
      </c>
      <c r="L34" s="8"/>
    </row>
    <row r="35" spans="1:12" s="20" customFormat="1" ht="12.75">
      <c r="A35" s="8" t="s">
        <v>21</v>
      </c>
      <c r="B35" s="9"/>
      <c r="C35" s="10">
        <v>29.8</v>
      </c>
      <c r="D35" s="10"/>
      <c r="E35" s="10">
        <v>29.8</v>
      </c>
      <c r="F35" s="10" t="s">
        <v>32</v>
      </c>
      <c r="G35" s="10">
        <v>21</v>
      </c>
      <c r="H35" s="14"/>
      <c r="I35" s="12">
        <v>50.8</v>
      </c>
      <c r="J35" s="9"/>
      <c r="K35" s="9" t="s">
        <v>6</v>
      </c>
      <c r="L35" s="8"/>
    </row>
    <row r="36" spans="1:12" s="6" customFormat="1" ht="12.75">
      <c r="A36" s="8" t="s">
        <v>61</v>
      </c>
      <c r="B36" s="9"/>
      <c r="C36" s="10" t="s">
        <v>29</v>
      </c>
      <c r="D36" s="10"/>
      <c r="E36" s="10" t="s">
        <v>29</v>
      </c>
      <c r="F36" s="10" t="e">
        <v>#REF!</v>
      </c>
      <c r="G36" s="10" t="s">
        <v>29</v>
      </c>
      <c r="H36" s="14"/>
      <c r="I36" s="12" t="s">
        <v>29</v>
      </c>
      <c r="J36" s="9"/>
      <c r="K36" s="9" t="s">
        <v>29</v>
      </c>
      <c r="L36" s="8"/>
    </row>
    <row r="37" spans="1:12" s="20" customFormat="1" ht="12.75" customHeight="1">
      <c r="A37" s="8" t="s">
        <v>22</v>
      </c>
      <c r="B37" s="9"/>
      <c r="C37" s="10">
        <v>36</v>
      </c>
      <c r="D37" s="10"/>
      <c r="E37" s="10">
        <v>36</v>
      </c>
      <c r="F37" s="10" t="s">
        <v>32</v>
      </c>
      <c r="G37" s="10">
        <v>3.6</v>
      </c>
      <c r="H37" s="14"/>
      <c r="I37" s="12">
        <v>39.6</v>
      </c>
      <c r="J37" s="9"/>
      <c r="K37" s="9" t="s">
        <v>6</v>
      </c>
      <c r="L37" s="8"/>
    </row>
    <row r="38" spans="1:12" s="6" customFormat="1" ht="12.75" customHeight="1">
      <c r="A38" s="8" t="s">
        <v>23</v>
      </c>
      <c r="B38" s="9"/>
      <c r="C38" s="10" t="s">
        <v>33</v>
      </c>
      <c r="D38" s="10"/>
      <c r="E38" s="10" t="s">
        <v>33</v>
      </c>
      <c r="F38" s="10" t="s">
        <v>32</v>
      </c>
      <c r="G38" s="10" t="s">
        <v>33</v>
      </c>
      <c r="H38" s="14"/>
      <c r="I38" s="12" t="s">
        <v>33</v>
      </c>
      <c r="J38" s="17"/>
      <c r="K38" s="14" t="s">
        <v>33</v>
      </c>
      <c r="L38" s="8"/>
    </row>
    <row r="39" spans="1:12" s="20" customFormat="1" ht="12.75">
      <c r="A39" s="8" t="s">
        <v>24</v>
      </c>
      <c r="B39" s="9"/>
      <c r="C39" s="10">
        <v>35</v>
      </c>
      <c r="D39" s="10"/>
      <c r="E39" s="10">
        <v>35</v>
      </c>
      <c r="F39" s="10" t="s">
        <v>32</v>
      </c>
      <c r="G39" s="10">
        <v>0</v>
      </c>
      <c r="H39" s="14"/>
      <c r="I39" s="12">
        <v>35</v>
      </c>
      <c r="J39" s="9"/>
      <c r="K39" s="9" t="s">
        <v>32</v>
      </c>
      <c r="L39" s="8"/>
    </row>
    <row r="40" spans="1:12" s="6" customFormat="1" ht="12.75">
      <c r="A40" s="8" t="s">
        <v>108</v>
      </c>
      <c r="B40" s="9"/>
      <c r="C40" s="10">
        <v>30</v>
      </c>
      <c r="D40" s="10"/>
      <c r="E40" s="10">
        <v>30</v>
      </c>
      <c r="F40" s="10" t="s">
        <v>32</v>
      </c>
      <c r="G40" s="10">
        <v>0</v>
      </c>
      <c r="H40" s="14"/>
      <c r="I40" s="12">
        <v>30</v>
      </c>
      <c r="J40" s="9"/>
      <c r="K40" s="9" t="s">
        <v>8</v>
      </c>
      <c r="L40" s="8"/>
    </row>
    <row r="41" spans="1:12" s="6" customFormat="1" ht="12.75">
      <c r="A41" s="8" t="s">
        <v>109</v>
      </c>
      <c r="B41" s="9"/>
      <c r="C41" s="10">
        <v>9.8</v>
      </c>
      <c r="D41" s="9"/>
      <c r="E41" s="12">
        <v>7.083340561231866</v>
      </c>
      <c r="F41" s="9"/>
      <c r="G41" s="12">
        <v>20.63767412007563</v>
      </c>
      <c r="H41" s="9"/>
      <c r="I41" s="12">
        <v>27.721014681307494</v>
      </c>
      <c r="K41" s="9" t="s">
        <v>8</v>
      </c>
      <c r="L41" s="27"/>
    </row>
    <row r="42" spans="1:12" s="20" customFormat="1" ht="13.5" customHeight="1">
      <c r="A42" s="8" t="s">
        <v>26</v>
      </c>
      <c r="B42" s="9"/>
      <c r="C42" s="10" t="s">
        <v>29</v>
      </c>
      <c r="D42" s="10"/>
      <c r="E42" s="10" t="s">
        <v>29</v>
      </c>
      <c r="F42" s="10" t="e">
        <v>#REF!</v>
      </c>
      <c r="G42" s="10" t="s">
        <v>29</v>
      </c>
      <c r="H42" s="14"/>
      <c r="I42" s="12" t="s">
        <v>29</v>
      </c>
      <c r="J42" s="9"/>
      <c r="K42" s="9" t="s">
        <v>29</v>
      </c>
      <c r="L42" s="8"/>
    </row>
    <row r="43" spans="1:12" s="6" customFormat="1" ht="12.75">
      <c r="A43" s="8" t="s">
        <v>110</v>
      </c>
      <c r="B43" s="9"/>
      <c r="C43" s="10">
        <v>33</v>
      </c>
      <c r="D43" s="10" t="s">
        <v>32</v>
      </c>
      <c r="E43" s="10">
        <v>33</v>
      </c>
      <c r="F43" s="10" t="s">
        <v>32</v>
      </c>
      <c r="G43" s="10">
        <v>0</v>
      </c>
      <c r="H43" s="14" t="s">
        <v>32</v>
      </c>
      <c r="I43" s="12">
        <v>33</v>
      </c>
      <c r="J43" s="9"/>
      <c r="K43" s="9" t="s">
        <v>6</v>
      </c>
      <c r="L43" s="8"/>
    </row>
    <row r="44" spans="1:12" ht="12.75">
      <c r="A44" s="8" t="s">
        <v>111</v>
      </c>
      <c r="B44" s="9"/>
      <c r="C44" s="10">
        <v>34</v>
      </c>
      <c r="D44" s="10"/>
      <c r="E44" s="10">
        <v>31.501</v>
      </c>
      <c r="F44" s="10" t="s">
        <v>32</v>
      </c>
      <c r="G44" s="12">
        <v>7.35</v>
      </c>
      <c r="H44" s="14"/>
      <c r="I44" s="12">
        <v>38.851</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SHARRATT Michael</cp:lastModifiedBy>
  <cp:lastPrinted>2011-03-30T13:15:39Z</cp:lastPrinted>
  <dcterms:created xsi:type="dcterms:W3CDTF">2002-07-02T09:49:00Z</dcterms:created>
  <dcterms:modified xsi:type="dcterms:W3CDTF">2021-12-15T09:28:47Z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-1325799070</vt:i4>
  </property>
  <property fmtid="{D5CDD505-2E9C-101B-9397-08002B2CF9AE}" pid="3" name="_EmailSubject">
    <vt:lpwstr>Questionnaire OECD TAX DATABASE 2006</vt:lpwstr>
  </property>
  <property fmtid="{D5CDD505-2E9C-101B-9397-08002B2CF9AE}" pid="4" name="_AuthorEmail">
    <vt:lpwstr>Erik.VASSNES@oecd.org</vt:lpwstr>
  </property>
  <property fmtid="{D5CDD505-2E9C-101B-9397-08002B2CF9AE}" pid="5" name="_AuthorEmailDisplayName">
    <vt:lpwstr>VASSNES Erik, CTP/TPS</vt:lpwstr>
  </property>
  <property fmtid="{D5CDD505-2E9C-101B-9397-08002B2CF9AE}" pid="6" name="_PreviousAdHocReviewCycleID">
    <vt:i4>-1361280113</vt:i4>
  </property>
  <property fmtid="{D5CDD505-2E9C-101B-9397-08002B2CF9AE}" pid="7" name="_ReviewingToolsShownOnce">
    <vt:lpwstr/>
  </property>
</Properties>
</file>