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90" activeTab="0"/>
  </bookViews>
  <sheets>
    <sheet name="Index" sheetId="1" r:id="rId1"/>
    <sheet name="Methodological and guide notes" sheetId="2" r:id="rId2"/>
    <sheet name="S1_borrowing_debt" sheetId="3" r:id="rId3"/>
    <sheet name="S2_debt_service" sheetId="4" r:id="rId4"/>
    <sheet name="Country_comments" sheetId="5" r:id="rId5"/>
  </sheets>
  <definedNames>
    <definedName name="_xlnm.Print_Area" localSheetId="1">'Methodological and guide notes'!$A$1:$N$42</definedName>
    <definedName name="_xlnm.Print_Area" localSheetId="2">'S1_borrowing_debt'!$A$1:$BO$37</definedName>
    <definedName name="_xlnm.Print_Area" localSheetId="3">'S2_debt_service'!$A$1:$Q$15</definedName>
    <definedName name="Z_609F4523_763F_4266_AAA1_E3BBFD20CE3B_.wvu.PrintArea" localSheetId="1" hidden="1">'Methodological and guide notes'!$A$1:$N$42</definedName>
    <definedName name="Z_609F4523_763F_4266_AAA1_E3BBFD20CE3B_.wvu.PrintArea" localSheetId="2" hidden="1">'S1_borrowing_debt'!$A$1:$BN$37</definedName>
    <definedName name="Z_609F4523_763F_4266_AAA1_E3BBFD20CE3B_.wvu.PrintArea" localSheetId="3" hidden="1">'S2_debt_service'!$A$1:$Q$15</definedName>
    <definedName name="Z_7EA6DDB4_1470_4680_83F0_307B89C59EB8_.wvu.PrintArea" localSheetId="1" hidden="1">'Methodological and guide notes'!$A$1:$N$42</definedName>
    <definedName name="Z_7EA6DDB4_1470_4680_83F0_307B89C59EB8_.wvu.PrintArea" localSheetId="2" hidden="1">'S1_borrowing_debt'!$A$1:$BN$37</definedName>
    <definedName name="Z_7EA6DDB4_1470_4680_83F0_307B89C59EB8_.wvu.PrintArea" localSheetId="3" hidden="1">'S2_debt_service'!$A$1:$Q$15</definedName>
  </definedNames>
  <calcPr fullCalcOnLoad="1"/>
</workbook>
</file>

<file path=xl/sharedStrings.xml><?xml version="1.0" encoding="utf-8"?>
<sst xmlns="http://schemas.openxmlformats.org/spreadsheetml/2006/main" count="758" uniqueCount="149">
  <si>
    <t xml:space="preserve">OECD Survey on Central Government Gross Borrowing Requirement and Survey on Central Government Marketable Debt Service. </t>
  </si>
  <si>
    <t>Go directly to:</t>
  </si>
  <si>
    <t>Methodological notes and concepts related to this survey</t>
  </si>
  <si>
    <t>1. Survey on Central Government Gross Borrowing Requirement</t>
  </si>
  <si>
    <t xml:space="preserve">2. Survey on Central Government Marketable Debt Service </t>
  </si>
  <si>
    <t>Please provide the name and contact information for a person with respect to this survey:</t>
  </si>
  <si>
    <t>Your country name:</t>
  </si>
  <si>
    <t>Name:</t>
  </si>
  <si>
    <t>Title:</t>
  </si>
  <si>
    <t>e-mail:</t>
  </si>
  <si>
    <t>Telephone:</t>
  </si>
  <si>
    <t>Thank you.</t>
  </si>
  <si>
    <t>Methodological notes and concepts</t>
  </si>
  <si>
    <t>Main index</t>
  </si>
  <si>
    <t>1. Notes on Survey on Central Government Gross Borrowing Requirement :</t>
  </si>
  <si>
    <t>2. Concepts related to this survey:</t>
  </si>
  <si>
    <r>
      <t>GBR(ST)</t>
    </r>
    <r>
      <rPr>
        <b/>
        <vertAlign val="subscript"/>
        <sz val="12"/>
        <rFont val="Calibri"/>
        <family val="2"/>
      </rPr>
      <t>t</t>
    </r>
    <r>
      <rPr>
        <b/>
        <sz val="12"/>
        <rFont val="Calibri"/>
        <family val="2"/>
      </rPr>
      <t xml:space="preserve"> = NBR(ST)</t>
    </r>
    <r>
      <rPr>
        <b/>
        <vertAlign val="subscript"/>
        <sz val="12"/>
        <rFont val="Calibri"/>
        <family val="2"/>
      </rPr>
      <t xml:space="preserve">t </t>
    </r>
    <r>
      <rPr>
        <b/>
        <sz val="12"/>
        <rFont val="Calibri"/>
        <family val="2"/>
      </rPr>
      <t>+</t>
    </r>
    <r>
      <rPr>
        <b/>
        <vertAlign val="subscript"/>
        <sz val="12"/>
        <rFont val="Calibri"/>
        <family val="2"/>
      </rPr>
      <t xml:space="preserve"> </t>
    </r>
    <r>
      <rPr>
        <b/>
        <sz val="12"/>
        <rFont val="Calibri"/>
        <family val="2"/>
      </rPr>
      <t>DS(ST)</t>
    </r>
    <r>
      <rPr>
        <b/>
        <vertAlign val="subscript"/>
        <sz val="12"/>
        <rFont val="Calibri"/>
        <family val="2"/>
      </rPr>
      <t>t</t>
    </r>
  </si>
  <si>
    <t xml:space="preserve">Survey on Central Government Gross Borrowing Requirement </t>
  </si>
  <si>
    <t>All data must refers to calendar years.</t>
  </si>
  <si>
    <t>Please follow this link if you need more information on methods and concepts related to this survey.</t>
  </si>
  <si>
    <t>If necessary, please make the historical revisions based on your latest survey submission.</t>
  </si>
  <si>
    <t xml:space="preserve">Country method  </t>
  </si>
  <si>
    <t xml:space="preserve">Standardised Method </t>
  </si>
  <si>
    <t xml:space="preserve">Debt Stock </t>
  </si>
  <si>
    <t xml:space="preserve">Gross Borrowing </t>
  </si>
  <si>
    <t xml:space="preserve">Redemptions </t>
  </si>
  <si>
    <t xml:space="preserve">Total marketable debt </t>
  </si>
  <si>
    <t xml:space="preserve">Short term instruments </t>
  </si>
  <si>
    <t>1.1.1</t>
  </si>
  <si>
    <t>T-bills</t>
  </si>
  <si>
    <t>1.1.2</t>
  </si>
  <si>
    <t>Other (cash etc..)</t>
  </si>
  <si>
    <t xml:space="preserve">Long-term instruments </t>
  </si>
  <si>
    <t>1.2.1</t>
  </si>
  <si>
    <t>Fixed rate</t>
  </si>
  <si>
    <t>1.2.2</t>
  </si>
  <si>
    <t>1.2.3</t>
  </si>
  <si>
    <t>Variable rate</t>
  </si>
  <si>
    <t>1.2.4</t>
  </si>
  <si>
    <t>Marketable debt memo items</t>
  </si>
  <si>
    <t>-</t>
  </si>
  <si>
    <t>1.M.1</t>
  </si>
  <si>
    <t xml:space="preserve">Net short-term marketable debt </t>
  </si>
  <si>
    <t>1.M.2</t>
  </si>
  <si>
    <t>1.M.3</t>
  </si>
  <si>
    <t>Marketable debt held by non-residents</t>
  </si>
  <si>
    <t>1.M.4</t>
  </si>
  <si>
    <t xml:space="preserve">Average maturity of marketable debt </t>
  </si>
  <si>
    <t>Non-marketable debt, of which:</t>
  </si>
  <si>
    <t>Loans from official creditors, multilateral</t>
  </si>
  <si>
    <t>Loans from official creditors, bilateral</t>
  </si>
  <si>
    <t>Other non-marketable (e.g. government bonds for retail investors or retails bonds, saving bonds, etc.)</t>
  </si>
  <si>
    <t>Survey on Central Government Marketable Debt Service</t>
  </si>
  <si>
    <t>Central government marketable debt services in calendar year</t>
  </si>
  <si>
    <t>Unit: all data must be in millions of national currency</t>
  </si>
  <si>
    <t>Central government marketable debt service</t>
  </si>
  <si>
    <t>Total Debt Service</t>
  </si>
  <si>
    <t>Principal</t>
  </si>
  <si>
    <t>Interest</t>
  </si>
  <si>
    <t>Note:</t>
  </si>
  <si>
    <t>The resulting debt service numbers (principal + interest) are therefore fully based on the outstanding stock of debt and not based on projections of future borrowing.</t>
  </si>
  <si>
    <t>Country:</t>
  </si>
  <si>
    <t>Please enter or amend the data in the available white cells</t>
  </si>
  <si>
    <t/>
  </si>
  <si>
    <t>The principal and interest payments have to be compiled from the outstanding debt volume on</t>
  </si>
  <si>
    <t>Inflation linked</t>
  </si>
  <si>
    <t>1.M.5</t>
  </si>
  <si>
    <t>of which: issued in national currency</t>
  </si>
  <si>
    <t>1.M.6</t>
  </si>
  <si>
    <t>1a</t>
  </si>
  <si>
    <t>1b</t>
  </si>
  <si>
    <t>1c</t>
  </si>
  <si>
    <t>1d</t>
  </si>
  <si>
    <t>1e</t>
  </si>
  <si>
    <t>Long-term marketable debt (from row 15)</t>
  </si>
  <si>
    <t>Short-term DMO / central government holdings</t>
  </si>
  <si>
    <t>Long-term DMO / central government holdings</t>
  </si>
  <si>
    <t>Total of DMO / central government holdings</t>
  </si>
  <si>
    <t>1.M.2.1</t>
  </si>
  <si>
    <t>1.M.2.2</t>
  </si>
  <si>
    <t>1.M.6.1</t>
  </si>
  <si>
    <t>1.M.6.2</t>
  </si>
  <si>
    <t>amounts outstanding (in millions)</t>
  </si>
  <si>
    <t>total amount (in millions)</t>
  </si>
  <si>
    <t>ESG-labelled marketable debt</t>
  </si>
  <si>
    <t>1. General comments on methodology and concepts:</t>
  </si>
  <si>
    <t>2. Comments on the survey on Central Government Gross Borrowing Requirement</t>
  </si>
  <si>
    <t>1.M.3.1</t>
  </si>
  <si>
    <t>1.M.3.2</t>
  </si>
  <si>
    <t>1.M</t>
  </si>
  <si>
    <t>3. Comments on the survey on Central Government Marketable Debt Service</t>
  </si>
  <si>
    <t>Please follow this link if you want to add comments to your figures</t>
  </si>
  <si>
    <r>
      <t xml:space="preserve">All data must be </t>
    </r>
    <r>
      <rPr>
        <b/>
        <i/>
        <sz val="13"/>
        <rFont val="Calibri"/>
        <family val="2"/>
      </rPr>
      <t>in millions of national currency</t>
    </r>
    <r>
      <rPr>
        <i/>
        <sz val="13"/>
        <rFont val="Calibri"/>
        <family val="2"/>
      </rPr>
      <t xml:space="preserve"> (nominal values).</t>
    </r>
  </si>
  <si>
    <t>Country's additional comments on methodology and figures provided</t>
  </si>
  <si>
    <t>Please follow this link if you want to add comments on methodology</t>
  </si>
  <si>
    <t>Country's comments</t>
  </si>
  <si>
    <t>A)  Data refer to central government debt securities only.</t>
  </si>
  <si>
    <t>B)  All the figures that we request should be in millions of national currency, nominal value and in calendar year.</t>
  </si>
  <si>
    <r>
      <t xml:space="preserve">C)  All the marketable debt figures, as well as ATM, should </t>
    </r>
    <r>
      <rPr>
        <b/>
        <sz val="12"/>
        <rFont val="Calibri"/>
        <family val="2"/>
      </rPr>
      <t xml:space="preserve">include </t>
    </r>
    <r>
      <rPr>
        <sz val="12"/>
        <rFont val="Calibri"/>
        <family val="2"/>
      </rPr>
      <t>all securities held by the DMO/central government</t>
    </r>
  </si>
  <si>
    <r>
      <t xml:space="preserve">E)  </t>
    </r>
    <r>
      <rPr>
        <b/>
        <sz val="12"/>
        <color indexed="10"/>
        <rFont val="Calibri"/>
        <family val="2"/>
      </rPr>
      <t xml:space="preserve">"Marketable debt" (part 1) </t>
    </r>
    <r>
      <rPr>
        <sz val="12"/>
        <color indexed="10"/>
        <rFont val="Calibri"/>
        <family val="2"/>
      </rPr>
      <t>refers to the central government securities that can be bought and sold in the secondary market.</t>
    </r>
  </si>
  <si>
    <r>
      <t xml:space="preserve">F)  </t>
    </r>
    <r>
      <rPr>
        <b/>
        <sz val="12"/>
        <color indexed="10"/>
        <rFont val="Calibri"/>
        <family val="2"/>
      </rPr>
      <t xml:space="preserve">"Non-marketable" (part 2) </t>
    </r>
    <r>
      <rPr>
        <sz val="12"/>
        <color indexed="10"/>
        <rFont val="Calibri"/>
        <family val="2"/>
      </rPr>
      <t xml:space="preserve">refers to securities that may not be freely bought or sold. Savings bonds, deposits, savings accounts, and repos could be examples of non-negotiable securities. For example, in some countries several types of securities are accounted for as non-marketable, like State and Local Government Series (SLGS), Government Account Series debt issued to government-managed trust funds, and savings bonds. Other candidates for non-marketable debt in the European Union would be loans within the European ESM and EFSF facilities. It also refers to the borrowings from other official creditors, for example, including loans from international organizations (multilateral loans) and loans from governments (bilateral loans).
An advantage of using this distinction could be to indicate to investors which instruments are available for trade in the secondary market and which are not. Another reason could be for the issuer to calculate different kinds of characteristics of the debt, such as duration or time to maturity, which in the case of non-marketable debt would present a difficult issue. Marketable debt is the part of debt that easily allows for market valuation.
</t>
    </r>
  </si>
  <si>
    <t>Other (including non-inflation linked bonds)</t>
  </si>
  <si>
    <t>of which: issued in foreign currency</t>
  </si>
  <si>
    <t>of which: green bonds only</t>
  </si>
  <si>
    <t>of which: other ESG bonds</t>
  </si>
  <si>
    <t>Loans from other financial facilities (e.g. ESM, EFSF, SURE, NextGenerationEU etc.)</t>
  </si>
  <si>
    <t>The OECD Public Debt Management Unit appreciates the time and effort spent in completing these questionnaires.</t>
  </si>
  <si>
    <t>1-</t>
  </si>
  <si>
    <t>2-</t>
  </si>
  <si>
    <t>3-</t>
  </si>
  <si>
    <t>4-</t>
  </si>
  <si>
    <t>5-</t>
  </si>
  <si>
    <t>6-</t>
  </si>
  <si>
    <t>7-</t>
  </si>
  <si>
    <t>8-</t>
  </si>
  <si>
    <t>9-</t>
  </si>
  <si>
    <t>10-</t>
  </si>
  <si>
    <t>12-</t>
  </si>
  <si>
    <t>13-</t>
  </si>
  <si>
    <t>14-</t>
  </si>
  <si>
    <t>15-</t>
  </si>
  <si>
    <t>16-</t>
  </si>
  <si>
    <t>17-</t>
  </si>
  <si>
    <t>18-</t>
  </si>
  <si>
    <t>19-</t>
  </si>
  <si>
    <t>20-</t>
  </si>
  <si>
    <r>
      <rPr>
        <b/>
        <sz val="12"/>
        <rFont val="Calibri"/>
        <family val="2"/>
      </rPr>
      <t>Calendar year.</t>
    </r>
    <r>
      <rPr>
        <sz val="12"/>
        <rFont val="Calibri"/>
        <family val="2"/>
      </rPr>
      <t xml:space="preserve"> All data refers to calendar years. Calendar year is the one-year period that begins on January 1 and ends on December 31.</t>
    </r>
  </si>
  <si>
    <r>
      <rPr>
        <b/>
        <sz val="12"/>
        <rFont val="Calibri"/>
        <family val="2"/>
      </rPr>
      <t>Debt stock of central government.</t>
    </r>
    <r>
      <rPr>
        <sz val="12"/>
        <rFont val="Calibri"/>
        <family val="2"/>
      </rPr>
      <t xml:space="preserve"> Outstanding amounts at the end of calendar years.</t>
    </r>
  </si>
  <si>
    <r>
      <rPr>
        <b/>
        <sz val="12"/>
        <rFont val="Calibri"/>
        <family val="2"/>
      </rPr>
      <t>Gross borrowing of central government.</t>
    </r>
    <r>
      <rPr>
        <sz val="12"/>
        <rFont val="Calibri"/>
        <family val="2"/>
      </rPr>
      <t xml:space="preserve">  It refers to the total amount that is raised during the calendar year through any issuance mechanism, taking into account the post-auction sales.</t>
    </r>
  </si>
  <si>
    <r>
      <rPr>
        <b/>
        <sz val="12"/>
        <rFont val="Calibri"/>
        <family val="2"/>
      </rPr>
      <t>Redemptions.</t>
    </r>
    <r>
      <rPr>
        <sz val="12"/>
        <rFont val="Calibri"/>
        <family val="2"/>
      </rPr>
      <t xml:space="preserve"> It refers to the total amount of the principal repayments of the corresponding debt including the principal payments paid through buy-back operations in a calendar year.</t>
    </r>
  </si>
  <si>
    <r>
      <rPr>
        <b/>
        <sz val="12"/>
        <rFont val="Calibri"/>
        <family val="2"/>
      </rPr>
      <t>Short-term maturity (1.1).</t>
    </r>
    <r>
      <rPr>
        <sz val="12"/>
        <rFont val="Calibri"/>
        <family val="2"/>
      </rPr>
      <t xml:space="preserve"> It refers to the age of the debt (the original maturity) that is less than or equal to 1 year at the primary issuance. </t>
    </r>
  </si>
  <si>
    <r>
      <rPr>
        <b/>
        <sz val="12"/>
        <rFont val="Calibri"/>
        <family val="2"/>
      </rPr>
      <t>Long-term maturity (1.2).</t>
    </r>
    <r>
      <rPr>
        <sz val="12"/>
        <rFont val="Calibri"/>
        <family val="2"/>
      </rPr>
      <t xml:space="preserve"> It refers to the age of the debt (the original maturity) that is longer than 1 year at the primary issuance.</t>
    </r>
  </si>
  <si>
    <r>
      <rPr>
        <b/>
        <sz val="12"/>
        <rFont val="Calibri"/>
        <family val="2"/>
      </rPr>
      <t>Short-term Other (1.1.2).</t>
    </r>
    <r>
      <rPr>
        <sz val="12"/>
        <rFont val="Calibri"/>
        <family val="2"/>
      </rPr>
      <t xml:space="preserve"> It refers to other kind of short-term instruments in the money market like outstanding commercial paper or instruments for liquidity management (cash).</t>
    </r>
  </si>
  <si>
    <r>
      <rPr>
        <b/>
        <sz val="12"/>
        <color indexed="8"/>
        <rFont val="Calibri"/>
        <family val="2"/>
      </rPr>
      <t>Variable rate (1.2.3).</t>
    </r>
    <r>
      <rPr>
        <sz val="12"/>
        <color indexed="8"/>
        <rFont val="Calibri"/>
        <family val="2"/>
      </rPr>
      <t xml:space="preserve"> Variable rate notes have a floating or variable interest rate, or coupon rate. It is a long-dated debt security whose coupon is refixed periodically on a "refix date" by reference to an independent interest rate index such as Euribor or Sonia. For example, medium and long-term Floating rate notes (FRNs, or colloquially as floaters) are debt obligations with variable interest rates that are adjusted periodically (typically every one, three, or six months). The interest rate is usually fixed at a specified spread over one of the interest rate index. </t>
    </r>
    <r>
      <rPr>
        <b/>
        <sz val="12"/>
        <color indexed="10"/>
        <rFont val="Calibri"/>
        <family val="2"/>
      </rPr>
      <t>For projections of variable rate debt please use the rate at the level of the last settled coupon.</t>
    </r>
  </si>
  <si>
    <r>
      <rPr>
        <b/>
        <sz val="12"/>
        <rFont val="Calibri"/>
        <family val="2"/>
      </rPr>
      <t>Net short-term marketable debt (1.M.1).</t>
    </r>
    <r>
      <rPr>
        <sz val="12"/>
        <rFont val="Calibri"/>
        <family val="2"/>
      </rPr>
      <t xml:space="preserve"> Gross borrowing and redemptions information must be entered by excluding the refinancing during the relevant year. In other words, short-term refinancing during the year should be netted out for the borrowing and redemption figures.</t>
    </r>
  </si>
  <si>
    <r>
      <t xml:space="preserve">Long-term marketable debt issued </t>
    </r>
    <r>
      <rPr>
        <b/>
        <sz val="12"/>
        <rFont val="Calibri"/>
        <family val="2"/>
      </rPr>
      <t xml:space="preserve">in national currency (1.M.2.1). </t>
    </r>
    <r>
      <rPr>
        <sz val="12"/>
        <rFont val="Calibri"/>
        <family val="2"/>
      </rPr>
      <t>Of the total long-term amounts in row 15 how much of this are in your own currency.</t>
    </r>
  </si>
  <si>
    <r>
      <t xml:space="preserve">Long-term marketable debt issued </t>
    </r>
    <r>
      <rPr>
        <b/>
        <sz val="12"/>
        <rFont val="Calibri"/>
        <family val="2"/>
      </rPr>
      <t xml:space="preserve">in foreign currency (1.M.2.2). </t>
    </r>
    <r>
      <rPr>
        <sz val="12"/>
        <rFont val="Calibri"/>
        <family val="2"/>
      </rPr>
      <t>Of the total long-term amounts in row 15 how much of this are in a foreign currency. See also note 1.D above for conversion dates of debt.</t>
    </r>
  </si>
  <si>
    <r>
      <rPr>
        <b/>
        <sz val="12"/>
        <rFont val="Calibri"/>
        <family val="2"/>
      </rPr>
      <t>ESG-labelled marketable debt (1.M.3).</t>
    </r>
    <r>
      <rPr>
        <sz val="12"/>
        <rFont val="Calibri"/>
        <family val="2"/>
      </rPr>
      <t xml:space="preserve"> ESG labelled bonds such as green, blue, social, sustainable, transition and sustainability-linked bonds, which promote government’s sustainability and better Environmental, Social and Governance (ESG) objectives</t>
    </r>
  </si>
  <si>
    <r>
      <rPr>
        <b/>
        <sz val="12"/>
        <rFont val="Calibri"/>
        <family val="2"/>
      </rPr>
      <t>Marketable debt held by non-residents (1.M.4)</t>
    </r>
    <r>
      <rPr>
        <sz val="12"/>
        <rFont val="Calibri"/>
        <family val="2"/>
      </rPr>
      <t>. For Eurozone countries, ECB holdings should be considered as resident holdings.</t>
    </r>
  </si>
  <si>
    <r>
      <rPr>
        <b/>
        <sz val="12"/>
        <rFont val="Calibri"/>
        <family val="2"/>
      </rPr>
      <t>Average term of maturity of marketable debt (1.M.5)</t>
    </r>
    <r>
      <rPr>
        <sz val="12"/>
        <rFont val="Calibri"/>
        <family val="2"/>
      </rPr>
      <t>. The average term-to-maturity (ATM) of a debt portfolio can be calculated by taking the maturity of each bond issuance weighted by their issue amount. As with other data items, notes 1.A to 1.E above should apply.</t>
    </r>
  </si>
  <si>
    <r>
      <rPr>
        <b/>
        <sz val="12"/>
        <rFont val="Calibri"/>
        <family val="2"/>
      </rPr>
      <t>DMO / central government holdings (Short-term 1.M.6.1 and Long-term 1.M.6.2).</t>
    </r>
    <r>
      <rPr>
        <sz val="12"/>
        <rFont val="Calibri"/>
        <family val="2"/>
      </rPr>
      <t xml:space="preserve"> This is the nominal value in millions of national currency of all marketable debt securities that were/are/will be held by the DMO or the central government. </t>
    </r>
  </si>
  <si>
    <r>
      <rPr>
        <b/>
        <sz val="12"/>
        <rFont val="Calibri"/>
        <family val="2"/>
      </rPr>
      <t>Country method.</t>
    </r>
    <r>
      <rPr>
        <sz val="12"/>
        <rFont val="Calibri"/>
        <family val="2"/>
      </rPr>
      <t xml:space="preserve"> It</t>
    </r>
    <r>
      <rPr>
        <b/>
        <sz val="12"/>
        <rFont val="Calibri"/>
        <family val="2"/>
      </rPr>
      <t xml:space="preserve"> </t>
    </r>
    <r>
      <rPr>
        <sz val="12"/>
        <rFont val="Calibri"/>
        <family val="2"/>
      </rPr>
      <t>refers to the estimation/projection of short term gross borrowing requirement with your own</t>
    </r>
    <r>
      <rPr>
        <b/>
        <sz val="12"/>
        <rFont val="Calibri"/>
        <family val="2"/>
      </rPr>
      <t xml:space="preserve"> </t>
    </r>
    <r>
      <rPr>
        <sz val="12"/>
        <rFont val="Calibri"/>
        <family val="2"/>
      </rPr>
      <t>(internal) method.</t>
    </r>
  </si>
  <si>
    <r>
      <rPr>
        <b/>
        <sz val="12"/>
        <rFont val="Calibri"/>
        <family val="2"/>
      </rPr>
      <t>Standardised method.</t>
    </r>
    <r>
      <rPr>
        <sz val="12"/>
        <rFont val="Calibri"/>
        <family val="2"/>
      </rPr>
      <t xml:space="preserve"> It</t>
    </r>
    <r>
      <rPr>
        <b/>
        <sz val="12"/>
        <rFont val="Calibri"/>
        <family val="2"/>
      </rPr>
      <t xml:space="preserve"> </t>
    </r>
    <r>
      <rPr>
        <sz val="12"/>
        <rFont val="Calibri"/>
        <family val="2"/>
      </rPr>
      <t>refers to the estimation/projection of short term gross borrowing requirement adopted by the OECD WPDM in October 2010. According to the standardised method, the short term gross borrowing requirement (GBR) for a year is equal to the net short-term borrowing requirements (NBR) during that year plus the short-term debt stock (DS) at the beginning of the same year.</t>
    </r>
  </si>
  <si>
    <r>
      <rPr>
        <b/>
        <sz val="12"/>
        <rFont val="Calibri"/>
        <family val="2"/>
      </rPr>
      <t>Other (including non-inflation linked bonds) (1.2.4).</t>
    </r>
    <r>
      <rPr>
        <sz val="12"/>
        <rFont val="Calibri"/>
        <family val="2"/>
      </rPr>
      <t xml:space="preserve"> It refers to other kind of long-term instruments. For example, it should include all other non-inflation index-linked securities such as instruments with coupon and/or principal payments which are linked to commodity prices, stock exchange etc.</t>
    </r>
  </si>
  <si>
    <t>1.2.1.1</t>
  </si>
  <si>
    <t>1.2.2.1</t>
  </si>
  <si>
    <t>of which: accrued inflation</t>
  </si>
  <si>
    <r>
      <rPr>
        <b/>
        <sz val="12"/>
        <rFont val="Calibri"/>
        <family val="2"/>
      </rPr>
      <t>Inflation-linked (1.2.2).</t>
    </r>
    <r>
      <rPr>
        <sz val="12"/>
        <rFont val="Calibri"/>
        <family val="2"/>
      </rPr>
      <t xml:space="preserve"> securities are instruments with coupon and/or principal payments which are linked to an inflation index. For all years up to and including this current year, please include within all figures, where appropriate, any accrued inflation as of the reporting date. You can specify the amount of accrued inflation in item 1.2.2.1. However for the remaining part of the current year and future projections please exclude any inflation component/adjustments when providing these estimates.</t>
    </r>
  </si>
  <si>
    <t>of which: zero (or negative) coupon bonds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</si>
</sst>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04">
    <font>
      <sz val="10"/>
      <color theme="1"/>
      <name val="Arial"/>
      <family val="2"/>
    </font>
    <font>
      <sz val="10"/>
      <color indexed="8"/>
      <name val="Arial"/>
      <family val="2"/>
    </font>
    <font>
      <sz val="10"/>
      <name val="Arial"/>
      <family val="2"/>
    </font>
    <font>
      <sz val="11"/>
      <name val="Arial"/>
      <family val="2"/>
    </font>
    <font>
      <b/>
      <sz val="11"/>
      <name val="Arial"/>
      <family val="2"/>
    </font>
    <font>
      <b/>
      <u val="single"/>
      <sz val="12"/>
      <name val="Arial"/>
      <family val="2"/>
    </font>
    <font>
      <sz val="12"/>
      <name val="Arial"/>
      <family val="2"/>
    </font>
    <font>
      <b/>
      <sz val="12"/>
      <color indexed="10"/>
      <name val="Calibri"/>
      <family val="2"/>
    </font>
    <font>
      <sz val="12"/>
      <color indexed="10"/>
      <name val="Calibri"/>
      <family val="2"/>
    </font>
    <font>
      <b/>
      <sz val="12"/>
      <name val="Calibri"/>
      <family val="2"/>
    </font>
    <font>
      <sz val="12"/>
      <name val="Calibri"/>
      <family val="2"/>
    </font>
    <font>
      <b/>
      <sz val="12"/>
      <color indexed="8"/>
      <name val="Calibri"/>
      <family val="2"/>
    </font>
    <font>
      <sz val="12"/>
      <color indexed="8"/>
      <name val="Calibri"/>
      <family val="2"/>
    </font>
    <font>
      <b/>
      <vertAlign val="subscript"/>
      <sz val="12"/>
      <name val="Calibri"/>
      <family val="2"/>
    </font>
    <font>
      <i/>
      <sz val="10"/>
      <name val="Arial"/>
      <family val="2"/>
    </font>
    <font>
      <i/>
      <sz val="13"/>
      <name val="Calibri"/>
      <family val="2"/>
    </font>
    <font>
      <b/>
      <i/>
      <sz val="13"/>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alibri"/>
      <family val="2"/>
    </font>
    <font>
      <b/>
      <sz val="11"/>
      <color indexed="30"/>
      <name val="Calibri"/>
      <family val="2"/>
    </font>
    <font>
      <b/>
      <sz val="12"/>
      <color indexed="62"/>
      <name val="Calibri"/>
      <family val="2"/>
    </font>
    <font>
      <sz val="11"/>
      <name val="Calibri"/>
      <family val="2"/>
    </font>
    <font>
      <i/>
      <sz val="11"/>
      <name val="Calibri"/>
      <family val="2"/>
    </font>
    <font>
      <b/>
      <i/>
      <sz val="11"/>
      <name val="Calibri"/>
      <family val="2"/>
    </font>
    <font>
      <i/>
      <sz val="12"/>
      <name val="Calibri"/>
      <family val="2"/>
    </font>
    <font>
      <i/>
      <sz val="12"/>
      <color indexed="10"/>
      <name val="Calibri"/>
      <family val="2"/>
    </font>
    <font>
      <b/>
      <sz val="10"/>
      <name val="Calibri"/>
      <family val="2"/>
    </font>
    <font>
      <b/>
      <sz val="11"/>
      <name val="Calibri"/>
      <family val="2"/>
    </font>
    <font>
      <b/>
      <sz val="11"/>
      <color indexed="10"/>
      <name val="Calibri"/>
      <family val="2"/>
    </font>
    <font>
      <b/>
      <sz val="11"/>
      <color indexed="9"/>
      <name val="Calibri"/>
      <family val="2"/>
    </font>
    <font>
      <b/>
      <sz val="10"/>
      <color indexed="9"/>
      <name val="Calibri"/>
      <family val="2"/>
    </font>
    <font>
      <b/>
      <i/>
      <sz val="11"/>
      <color indexed="9"/>
      <name val="Calibri"/>
      <family val="2"/>
    </font>
    <font>
      <i/>
      <sz val="10"/>
      <color indexed="9"/>
      <name val="Calibri"/>
      <family val="2"/>
    </font>
    <font>
      <b/>
      <u val="single"/>
      <sz val="12"/>
      <color indexed="12"/>
      <name val="Calibri"/>
      <family val="2"/>
    </font>
    <font>
      <u val="single"/>
      <sz val="11"/>
      <color indexed="12"/>
      <name val="Calibri"/>
      <family val="2"/>
    </font>
    <font>
      <sz val="13"/>
      <name val="Calibri"/>
      <family val="2"/>
    </font>
    <font>
      <b/>
      <u val="single"/>
      <sz val="12"/>
      <color indexed="12"/>
      <name val="Arial"/>
      <family val="2"/>
    </font>
    <font>
      <sz val="11"/>
      <color indexed="10"/>
      <name val="Calibri"/>
      <family val="2"/>
    </font>
    <font>
      <b/>
      <u val="single"/>
      <sz val="14"/>
      <color indexed="12"/>
      <name val="Calibri"/>
      <family val="2"/>
    </font>
    <font>
      <b/>
      <sz val="14"/>
      <name val="Calibri"/>
      <family val="2"/>
    </font>
    <font>
      <b/>
      <u val="single"/>
      <sz val="12"/>
      <color indexed="9"/>
      <name val="Arial"/>
      <family val="2"/>
    </font>
    <font>
      <b/>
      <sz val="16"/>
      <name val="Calibri"/>
      <family val="2"/>
    </font>
    <font>
      <sz val="14"/>
      <name val="Calibri"/>
      <family val="2"/>
    </font>
    <font>
      <b/>
      <u val="single"/>
      <sz val="11"/>
      <color indexed="12"/>
      <name val="Arial"/>
      <family val="2"/>
    </font>
    <font>
      <b/>
      <sz val="11"/>
      <color indexed="62"/>
      <name val="Calibri"/>
      <family val="2"/>
    </font>
    <font>
      <b/>
      <sz val="14"/>
      <color indexed="62"/>
      <name val="Calibri"/>
      <family val="2"/>
    </font>
    <font>
      <u val="single"/>
      <sz val="12"/>
      <name val="Calibri"/>
      <family val="2"/>
    </font>
    <font>
      <b/>
      <u val="single"/>
      <sz val="14"/>
      <color indexed="12"/>
      <name val="Arial"/>
      <family val="2"/>
    </font>
    <font>
      <b/>
      <i/>
      <u val="single"/>
      <sz val="13"/>
      <color indexed="12"/>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b/>
      <sz val="12"/>
      <color theme="4"/>
      <name val="Calibri"/>
      <family val="2"/>
    </font>
    <font>
      <i/>
      <sz val="12"/>
      <color rgb="FFFF0000"/>
      <name val="Calibri"/>
      <family val="2"/>
    </font>
    <font>
      <b/>
      <sz val="11"/>
      <color rgb="FFFF0000"/>
      <name val="Calibri"/>
      <family val="2"/>
    </font>
    <font>
      <b/>
      <sz val="11"/>
      <color theme="0"/>
      <name val="Calibri"/>
      <family val="2"/>
    </font>
    <font>
      <b/>
      <sz val="10"/>
      <color theme="0"/>
      <name val="Calibri"/>
      <family val="2"/>
    </font>
    <font>
      <b/>
      <i/>
      <sz val="11"/>
      <color theme="0"/>
      <name val="Calibri"/>
      <family val="2"/>
    </font>
    <font>
      <i/>
      <sz val="10"/>
      <color theme="0"/>
      <name val="Calibri"/>
      <family val="2"/>
    </font>
    <font>
      <b/>
      <u val="single"/>
      <sz val="12"/>
      <color theme="10"/>
      <name val="Calibri"/>
      <family val="2"/>
    </font>
    <font>
      <u val="single"/>
      <sz val="11"/>
      <color theme="10"/>
      <name val="Calibri"/>
      <family val="2"/>
    </font>
    <font>
      <b/>
      <u val="single"/>
      <sz val="12"/>
      <color theme="10"/>
      <name val="Arial"/>
      <family val="2"/>
    </font>
    <font>
      <sz val="11"/>
      <color rgb="FFFF0000"/>
      <name val="Calibri"/>
      <family val="2"/>
    </font>
    <font>
      <b/>
      <u val="single"/>
      <sz val="14"/>
      <color theme="10"/>
      <name val="Calibri"/>
      <family val="2"/>
    </font>
    <font>
      <b/>
      <u val="single"/>
      <sz val="12"/>
      <color theme="0"/>
      <name val="Arial"/>
      <family val="2"/>
    </font>
    <font>
      <b/>
      <u val="single"/>
      <sz val="11"/>
      <color theme="10"/>
      <name val="Arial"/>
      <family val="2"/>
    </font>
    <font>
      <b/>
      <sz val="11"/>
      <color theme="4"/>
      <name val="Calibri"/>
      <family val="2"/>
    </font>
    <font>
      <b/>
      <sz val="14"/>
      <color theme="4"/>
      <name val="Calibri"/>
      <family val="2"/>
    </font>
    <font>
      <sz val="12"/>
      <color rgb="FFFF0000"/>
      <name val="Calibri"/>
      <family val="2"/>
    </font>
    <font>
      <b/>
      <i/>
      <u val="single"/>
      <sz val="13"/>
      <color theme="10"/>
      <name val="Calibri"/>
      <family val="2"/>
    </font>
    <font>
      <b/>
      <u val="single"/>
      <sz val="14"/>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1499900072813034"/>
        <bgColor indexed="64"/>
      </patternFill>
    </fill>
    <fill>
      <patternFill patternType="solid">
        <fgColor theme="3" tint="0.79997998476028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double"/>
    </border>
    <border>
      <left/>
      <right style="thin"/>
      <top/>
      <bottom style="double"/>
    </border>
    <border>
      <left style="thin"/>
      <right/>
      <top/>
      <bottom style="double"/>
    </border>
    <border>
      <left/>
      <right/>
      <top style="double"/>
      <bottom/>
    </border>
    <border>
      <left/>
      <right style="thin"/>
      <top style="double"/>
      <bottom/>
    </border>
    <border>
      <left/>
      <right/>
      <top/>
      <bottom style="medium"/>
    </border>
    <border>
      <left/>
      <right style="thin"/>
      <top/>
      <bottom style="medium"/>
    </border>
    <border>
      <left/>
      <right style="medium"/>
      <top style="medium"/>
      <bottom style="medium"/>
    </border>
    <border>
      <left style="thin"/>
      <right/>
      <top/>
      <bottom style="medium"/>
    </border>
    <border>
      <left/>
      <right style="thin"/>
      <top style="medium"/>
      <bottom style="medium"/>
    </border>
    <border>
      <left style="thin"/>
      <right/>
      <top style="medium"/>
      <bottom style="medium"/>
    </border>
    <border>
      <left/>
      <right/>
      <top style="medium"/>
      <bottom style="medium"/>
    </border>
    <border>
      <left style="thin"/>
      <right style="thin"/>
      <top/>
      <bottom style="thin"/>
    </border>
    <border>
      <left style="thin"/>
      <right/>
      <top/>
      <bottom style="thin"/>
    </border>
    <border>
      <left/>
      <right style="thin"/>
      <top/>
      <bottom style="thin"/>
    </border>
    <border>
      <left style="thin"/>
      <right/>
      <top style="thin"/>
      <bottom style="thin"/>
    </border>
    <border>
      <left style="thin"/>
      <right style="medium"/>
      <top style="medium"/>
      <bottom style="mediu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thin"/>
      <top/>
      <bottom/>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0" fontId="2" fillId="0" borderId="0">
      <alignment/>
      <protection/>
    </xf>
    <xf numFmtId="0" fontId="2" fillId="0" borderId="0">
      <alignment/>
      <protection/>
    </xf>
  </cellStyleXfs>
  <cellXfs count="208">
    <xf numFmtId="0" fontId="0" fillId="0" borderId="0" xfId="0" applyAlignment="1">
      <alignment/>
    </xf>
    <xf numFmtId="0" fontId="35" fillId="33" borderId="0" xfId="57" applyFont="1" applyFill="1" applyAlignment="1" applyProtection="1">
      <alignment horizontal="left" vertical="center"/>
      <protection/>
    </xf>
    <xf numFmtId="0" fontId="84" fillId="33" borderId="0" xfId="57" applyFont="1" applyFill="1" applyProtection="1">
      <alignment/>
      <protection/>
    </xf>
    <xf numFmtId="0" fontId="35" fillId="33" borderId="0" xfId="57" applyFont="1" applyFill="1" applyProtection="1">
      <alignment/>
      <protection/>
    </xf>
    <xf numFmtId="0" fontId="35" fillId="33" borderId="0" xfId="57" applyFont="1" applyFill="1" applyProtection="1">
      <alignment/>
      <protection locked="0"/>
    </xf>
    <xf numFmtId="0" fontId="85" fillId="33" borderId="0" xfId="57" applyFont="1" applyFill="1" applyProtection="1">
      <alignment/>
      <protection/>
    </xf>
    <xf numFmtId="0" fontId="38" fillId="33" borderId="0" xfId="57" applyFont="1" applyFill="1" applyProtection="1">
      <alignment/>
      <protection/>
    </xf>
    <xf numFmtId="0" fontId="3" fillId="33" borderId="0" xfId="57" applyFont="1" applyFill="1" applyProtection="1">
      <alignment/>
      <protection/>
    </xf>
    <xf numFmtId="0" fontId="39" fillId="33" borderId="0" xfId="57" applyFont="1" applyFill="1" applyProtection="1">
      <alignment/>
      <protection/>
    </xf>
    <xf numFmtId="0" fontId="40" fillId="33" borderId="0" xfId="57" applyFont="1" applyFill="1" applyAlignment="1" applyProtection="1">
      <alignment horizontal="left"/>
      <protection/>
    </xf>
    <xf numFmtId="0" fontId="10" fillId="33" borderId="0" xfId="57" applyFont="1" applyFill="1" applyAlignment="1" applyProtection="1">
      <alignment vertical="center"/>
      <protection/>
    </xf>
    <xf numFmtId="0" fontId="10" fillId="33" borderId="0" xfId="57" applyFont="1" applyFill="1" applyProtection="1">
      <alignment/>
      <protection/>
    </xf>
    <xf numFmtId="0" fontId="9" fillId="33" borderId="0" xfId="57" applyFont="1" applyFill="1" applyAlignment="1" applyProtection="1">
      <alignment horizontal="right" vertical="top"/>
      <protection/>
    </xf>
    <xf numFmtId="0" fontId="10" fillId="33" borderId="0" xfId="57" applyFont="1" applyFill="1" applyAlignment="1" applyProtection="1">
      <alignment vertical="top"/>
      <protection/>
    </xf>
    <xf numFmtId="0" fontId="10" fillId="33" borderId="0" xfId="57" applyFont="1" applyFill="1" applyAlignment="1" applyProtection="1">
      <alignment vertical="top" wrapText="1"/>
      <protection/>
    </xf>
    <xf numFmtId="0" fontId="9" fillId="33" borderId="0" xfId="57" applyFont="1" applyFill="1" applyAlignment="1" applyProtection="1">
      <alignment horizontal="justify" vertical="top"/>
      <protection/>
    </xf>
    <xf numFmtId="0" fontId="2" fillId="33" borderId="0" xfId="57" applyFont="1" applyFill="1" applyProtection="1">
      <alignment/>
      <protection/>
    </xf>
    <xf numFmtId="0" fontId="6" fillId="33" borderId="0" xfId="57" applyFont="1" applyFill="1" applyAlignment="1" applyProtection="1">
      <alignment vertical="center"/>
      <protection/>
    </xf>
    <xf numFmtId="0" fontId="35" fillId="33" borderId="0" xfId="57" applyFont="1" applyFill="1" applyAlignment="1" applyProtection="1">
      <alignment vertical="center"/>
      <protection/>
    </xf>
    <xf numFmtId="0" fontId="2" fillId="33" borderId="0" xfId="57" applyFont="1" applyFill="1" applyAlignment="1" applyProtection="1">
      <alignment vertical="center"/>
      <protection/>
    </xf>
    <xf numFmtId="0" fontId="41" fillId="33" borderId="0" xfId="57" applyFont="1" applyFill="1" applyProtection="1">
      <alignment/>
      <protection/>
    </xf>
    <xf numFmtId="0" fontId="86" fillId="33" borderId="0" xfId="57" applyFont="1" applyFill="1" applyProtection="1">
      <alignment/>
      <protection/>
    </xf>
    <xf numFmtId="0" fontId="2" fillId="33" borderId="10" xfId="57" applyFont="1" applyFill="1" applyBorder="1" applyAlignment="1" applyProtection="1">
      <alignment vertical="center"/>
      <protection/>
    </xf>
    <xf numFmtId="0" fontId="10" fillId="33" borderId="11" xfId="57" applyFont="1" applyFill="1" applyBorder="1" applyAlignment="1" applyProtection="1">
      <alignment vertical="center"/>
      <protection/>
    </xf>
    <xf numFmtId="0" fontId="35" fillId="33" borderId="12" xfId="57" applyFont="1" applyFill="1" applyBorder="1" applyAlignment="1" applyProtection="1">
      <alignment vertical="center"/>
      <protection/>
    </xf>
    <xf numFmtId="0" fontId="35" fillId="33" borderId="13" xfId="57" applyFont="1" applyFill="1" applyBorder="1" applyAlignment="1" applyProtection="1">
      <alignment vertical="center"/>
      <protection/>
    </xf>
    <xf numFmtId="0" fontId="35" fillId="33" borderId="10" xfId="57" applyFont="1" applyFill="1" applyBorder="1" applyAlignment="1" applyProtection="1">
      <alignment vertical="center"/>
      <protection/>
    </xf>
    <xf numFmtId="0" fontId="35" fillId="33" borderId="14" xfId="57" applyFont="1" applyFill="1" applyBorder="1" applyAlignment="1" applyProtection="1">
      <alignment vertical="center"/>
      <protection/>
    </xf>
    <xf numFmtId="0" fontId="10" fillId="33" borderId="13" xfId="57" applyFont="1" applyFill="1" applyBorder="1" applyAlignment="1" applyProtection="1">
      <alignment vertical="center"/>
      <protection/>
    </xf>
    <xf numFmtId="0" fontId="43" fillId="33" borderId="15" xfId="57" applyFont="1" applyFill="1" applyBorder="1" applyAlignment="1" applyProtection="1">
      <alignment vertical="center"/>
      <protection/>
    </xf>
    <xf numFmtId="0" fontId="43" fillId="33" borderId="0" xfId="57" applyFont="1" applyFill="1" applyBorder="1" applyAlignment="1" applyProtection="1">
      <alignment vertical="center"/>
      <protection/>
    </xf>
    <xf numFmtId="0" fontId="43" fillId="33" borderId="16" xfId="57" applyFont="1" applyFill="1" applyBorder="1" applyAlignment="1" applyProtection="1">
      <alignment vertical="center"/>
      <protection/>
    </xf>
    <xf numFmtId="0" fontId="3" fillId="33" borderId="0" xfId="57" applyFont="1" applyFill="1" applyAlignment="1" applyProtection="1">
      <alignment vertical="center"/>
      <protection/>
    </xf>
    <xf numFmtId="0" fontId="38" fillId="33" borderId="16" xfId="57" applyFont="1" applyFill="1" applyBorder="1" applyAlignment="1" applyProtection="1">
      <alignment vertical="center"/>
      <protection/>
    </xf>
    <xf numFmtId="0" fontId="44" fillId="33" borderId="15" xfId="57" applyFont="1" applyFill="1" applyBorder="1" applyAlignment="1" applyProtection="1">
      <alignment horizontal="center" vertical="center"/>
      <protection/>
    </xf>
    <xf numFmtId="0" fontId="44" fillId="33" borderId="0" xfId="57" applyFont="1" applyFill="1" applyBorder="1" applyAlignment="1" applyProtection="1">
      <alignment horizontal="center" vertical="center"/>
      <protection/>
    </xf>
    <xf numFmtId="0" fontId="44" fillId="33" borderId="0" xfId="57" applyFont="1" applyFill="1" applyBorder="1" applyAlignment="1" applyProtection="1">
      <alignment vertical="center"/>
      <protection/>
    </xf>
    <xf numFmtId="0" fontId="3" fillId="33" borderId="0" xfId="57" applyFont="1" applyFill="1" applyBorder="1" applyAlignment="1" applyProtection="1">
      <alignment vertical="center"/>
      <protection/>
    </xf>
    <xf numFmtId="0" fontId="38" fillId="33" borderId="17" xfId="57" applyFont="1" applyFill="1" applyBorder="1" applyAlignment="1" applyProtection="1">
      <alignment vertical="center"/>
      <protection/>
    </xf>
    <xf numFmtId="0" fontId="38" fillId="33" borderId="18" xfId="57" applyFont="1" applyFill="1" applyBorder="1" applyAlignment="1" applyProtection="1">
      <alignment vertical="center"/>
      <protection/>
    </xf>
    <xf numFmtId="0" fontId="44" fillId="33" borderId="19" xfId="57" applyFont="1" applyFill="1" applyBorder="1" applyAlignment="1" applyProtection="1">
      <alignment horizontal="right" vertical="center"/>
      <protection/>
    </xf>
    <xf numFmtId="0" fontId="44" fillId="33" borderId="17" xfId="57" applyFont="1" applyFill="1" applyBorder="1" applyAlignment="1" applyProtection="1">
      <alignment horizontal="right" vertical="center"/>
      <protection/>
    </xf>
    <xf numFmtId="0" fontId="87" fillId="33" borderId="17" xfId="57" applyFont="1" applyFill="1" applyBorder="1" applyAlignment="1" applyProtection="1">
      <alignment horizontal="right" vertical="center"/>
      <protection/>
    </xf>
    <xf numFmtId="0" fontId="88" fillId="34" borderId="0" xfId="57" applyFont="1" applyFill="1" applyAlignment="1" applyProtection="1">
      <alignment horizontal="left"/>
      <protection/>
    </xf>
    <xf numFmtId="172" fontId="89" fillId="34" borderId="15" xfId="57" applyNumberFormat="1" applyFont="1" applyFill="1" applyBorder="1" applyAlignment="1" applyProtection="1">
      <alignment horizontal="right"/>
      <protection/>
    </xf>
    <xf numFmtId="172" fontId="89" fillId="34" borderId="0" xfId="57" applyNumberFormat="1" applyFont="1" applyFill="1" applyBorder="1" applyAlignment="1" applyProtection="1">
      <alignment horizontal="right"/>
      <protection/>
    </xf>
    <xf numFmtId="172" fontId="89" fillId="34" borderId="20" xfId="57" applyNumberFormat="1" applyFont="1" applyFill="1" applyBorder="1" applyAlignment="1" applyProtection="1">
      <alignment horizontal="right"/>
      <protection/>
    </xf>
    <xf numFmtId="172" fontId="89" fillId="34" borderId="21" xfId="57" applyNumberFormat="1" applyFont="1" applyFill="1" applyBorder="1" applyAlignment="1" applyProtection="1">
      <alignment horizontal="right"/>
      <protection/>
    </xf>
    <xf numFmtId="172" fontId="89" fillId="34" borderId="16" xfId="57" applyNumberFormat="1" applyFont="1" applyFill="1" applyBorder="1" applyAlignment="1" applyProtection="1">
      <alignment horizontal="right"/>
      <protection/>
    </xf>
    <xf numFmtId="0" fontId="44" fillId="35" borderId="0" xfId="57" applyFont="1" applyFill="1" applyAlignment="1" applyProtection="1">
      <alignment horizontal="left"/>
      <protection/>
    </xf>
    <xf numFmtId="172" fontId="43" fillId="35" borderId="15" xfId="57" applyNumberFormat="1" applyFont="1" applyFill="1" applyBorder="1" applyAlignment="1" applyProtection="1">
      <alignment horizontal="right"/>
      <protection/>
    </xf>
    <xf numFmtId="172" fontId="43" fillId="35" borderId="0" xfId="57" applyNumberFormat="1" applyFont="1" applyFill="1" applyBorder="1" applyAlignment="1" applyProtection="1">
      <alignment horizontal="right"/>
      <protection/>
    </xf>
    <xf numFmtId="172" fontId="43" fillId="35" borderId="22" xfId="57" applyNumberFormat="1" applyFont="1" applyFill="1" applyBorder="1" applyAlignment="1" applyProtection="1">
      <alignment horizontal="right"/>
      <protection/>
    </xf>
    <xf numFmtId="172" fontId="43" fillId="35" borderId="23" xfId="57" applyNumberFormat="1" applyFont="1" applyFill="1" applyBorder="1" applyAlignment="1" applyProtection="1">
      <alignment horizontal="right"/>
      <protection/>
    </xf>
    <xf numFmtId="172" fontId="43" fillId="35" borderId="16" xfId="57" applyNumberFormat="1" applyFont="1" applyFill="1" applyBorder="1" applyAlignment="1" applyProtection="1">
      <alignment horizontal="right"/>
      <protection/>
    </xf>
    <xf numFmtId="0" fontId="44" fillId="33" borderId="0" xfId="57" applyNumberFormat="1" applyFont="1" applyFill="1" applyAlignment="1" applyProtection="1">
      <alignment horizontal="left"/>
      <protection/>
    </xf>
    <xf numFmtId="172" fontId="35" fillId="33" borderId="24" xfId="57" applyNumberFormat="1" applyFont="1" applyFill="1" applyBorder="1" applyAlignment="1" applyProtection="1">
      <alignment horizontal="right"/>
      <protection locked="0"/>
    </xf>
    <xf numFmtId="0" fontId="44" fillId="33" borderId="0" xfId="57" applyNumberFormat="1" applyFont="1" applyFill="1" applyBorder="1" applyAlignment="1" applyProtection="1">
      <alignment horizontal="left"/>
      <protection/>
    </xf>
    <xf numFmtId="0" fontId="90" fillId="34" borderId="0" xfId="57" applyFont="1" applyFill="1" applyAlignment="1" applyProtection="1">
      <alignment horizontal="left"/>
      <protection/>
    </xf>
    <xf numFmtId="172" fontId="91" fillId="34" borderId="25" xfId="57" applyNumberFormat="1" applyFont="1" applyFill="1" applyBorder="1" applyAlignment="1" applyProtection="1">
      <alignment horizontal="left" indent="7"/>
      <protection/>
    </xf>
    <xf numFmtId="172" fontId="91" fillId="34" borderId="22" xfId="57" applyNumberFormat="1" applyFont="1" applyFill="1" applyBorder="1" applyAlignment="1" applyProtection="1">
      <alignment horizontal="left" indent="7"/>
      <protection/>
    </xf>
    <xf numFmtId="172" fontId="91" fillId="34" borderId="23" xfId="57" applyNumberFormat="1" applyFont="1" applyFill="1" applyBorder="1" applyAlignment="1" applyProtection="1">
      <alignment horizontal="left" indent="7"/>
      <protection/>
    </xf>
    <xf numFmtId="172" fontId="91" fillId="34" borderId="0" xfId="57" applyNumberFormat="1" applyFont="1" applyFill="1" applyBorder="1" applyAlignment="1" applyProtection="1">
      <alignment horizontal="left" indent="7"/>
      <protection/>
    </xf>
    <xf numFmtId="172" fontId="91" fillId="34" borderId="26" xfId="57" applyNumberFormat="1" applyFont="1" applyFill="1" applyBorder="1" applyAlignment="1" applyProtection="1">
      <alignment horizontal="left" indent="7"/>
      <protection/>
    </xf>
    <xf numFmtId="172" fontId="35" fillId="36" borderId="0" xfId="57" applyNumberFormat="1" applyFont="1" applyFill="1" applyBorder="1" applyAlignment="1" applyProtection="1" quotePrefix="1">
      <alignment horizontal="center"/>
      <protection/>
    </xf>
    <xf numFmtId="0" fontId="40" fillId="33" borderId="0" xfId="57" applyNumberFormat="1" applyFont="1" applyFill="1" applyAlignment="1" applyProtection="1">
      <alignment horizontal="left"/>
      <protection/>
    </xf>
    <xf numFmtId="172" fontId="35" fillId="36" borderId="27" xfId="57" applyNumberFormat="1" applyFont="1" applyFill="1" applyBorder="1" applyAlignment="1" applyProtection="1" quotePrefix="1">
      <alignment horizontal="right"/>
      <protection/>
    </xf>
    <xf numFmtId="172" fontId="35" fillId="36" borderId="28" xfId="57" applyNumberFormat="1" applyFont="1" applyFill="1" applyBorder="1" applyAlignment="1" applyProtection="1" quotePrefix="1">
      <alignment horizontal="right"/>
      <protection/>
    </xf>
    <xf numFmtId="172" fontId="35" fillId="36" borderId="26" xfId="57" applyNumberFormat="1" applyFont="1" applyFill="1" applyBorder="1" applyAlignment="1" applyProtection="1" quotePrefix="1">
      <alignment horizontal="right"/>
      <protection/>
    </xf>
    <xf numFmtId="0" fontId="44" fillId="33" borderId="22" xfId="57" applyNumberFormat="1" applyFont="1" applyFill="1" applyBorder="1" applyAlignment="1" applyProtection="1">
      <alignment horizontal="left"/>
      <protection/>
    </xf>
    <xf numFmtId="0" fontId="92" fillId="33" borderId="0" xfId="53" applyFont="1" applyFill="1" applyAlignment="1" applyProtection="1">
      <alignment/>
      <protection/>
    </xf>
    <xf numFmtId="0" fontId="93" fillId="33" borderId="0" xfId="53" applyFont="1" applyFill="1" applyAlignment="1" applyProtection="1">
      <alignment/>
      <protection/>
    </xf>
    <xf numFmtId="0" fontId="52" fillId="33" borderId="0" xfId="57" applyFont="1" applyFill="1" applyProtection="1">
      <alignment/>
      <protection/>
    </xf>
    <xf numFmtId="0" fontId="2" fillId="33" borderId="12" xfId="57" applyFont="1" applyFill="1" applyBorder="1" applyProtection="1">
      <alignment/>
      <protection/>
    </xf>
    <xf numFmtId="0" fontId="35" fillId="33" borderId="15" xfId="57" applyFont="1" applyFill="1" applyBorder="1" applyProtection="1">
      <alignment/>
      <protection/>
    </xf>
    <xf numFmtId="0" fontId="35" fillId="33" borderId="0" xfId="57" applyFont="1" applyFill="1" applyBorder="1" applyProtection="1">
      <alignment/>
      <protection/>
    </xf>
    <xf numFmtId="0" fontId="89" fillId="34" borderId="15" xfId="57" applyFont="1" applyFill="1" applyBorder="1" applyAlignment="1" applyProtection="1">
      <alignment horizontal="left"/>
      <protection/>
    </xf>
    <xf numFmtId="0" fontId="89" fillId="34" borderId="16" xfId="57" applyFont="1" applyFill="1" applyBorder="1" applyAlignment="1" applyProtection="1">
      <alignment/>
      <protection/>
    </xf>
    <xf numFmtId="172" fontId="89" fillId="34" borderId="29" xfId="57" applyNumberFormat="1" applyFont="1" applyFill="1" applyBorder="1" applyAlignment="1" applyProtection="1">
      <alignment horizontal="right"/>
      <protection/>
    </xf>
    <xf numFmtId="0" fontId="35" fillId="33" borderId="15" xfId="57" applyNumberFormat="1" applyFont="1" applyFill="1" applyBorder="1" applyAlignment="1" applyProtection="1">
      <alignment horizontal="left"/>
      <protection/>
    </xf>
    <xf numFmtId="0" fontId="35" fillId="33" borderId="16" xfId="57" applyFont="1" applyFill="1" applyBorder="1" applyAlignment="1" applyProtection="1">
      <alignment horizontal="left" indent="1"/>
      <protection/>
    </xf>
    <xf numFmtId="0" fontId="35" fillId="33" borderId="30" xfId="57" applyNumberFormat="1" applyFont="1" applyFill="1" applyBorder="1" applyAlignment="1" applyProtection="1">
      <alignment horizontal="left"/>
      <protection/>
    </xf>
    <xf numFmtId="0" fontId="35" fillId="33" borderId="31" xfId="57" applyFont="1" applyFill="1" applyBorder="1" applyAlignment="1" applyProtection="1">
      <alignment horizontal="left" indent="1"/>
      <protection/>
    </xf>
    <xf numFmtId="0" fontId="35" fillId="33" borderId="0" xfId="57" applyNumberFormat="1" applyFont="1" applyFill="1" applyBorder="1" applyAlignment="1" applyProtection="1">
      <alignment horizontal="left"/>
      <protection/>
    </xf>
    <xf numFmtId="0" fontId="35" fillId="33" borderId="0" xfId="57" applyFont="1" applyFill="1" applyBorder="1" applyAlignment="1" applyProtection="1">
      <alignment horizontal="left" indent="1"/>
      <protection/>
    </xf>
    <xf numFmtId="0" fontId="40" fillId="33" borderId="0" xfId="57" applyFont="1" applyFill="1" applyProtection="1">
      <alignment/>
      <protection/>
    </xf>
    <xf numFmtId="0" fontId="44" fillId="33" borderId="32" xfId="57" applyFont="1" applyFill="1" applyBorder="1" applyAlignment="1" applyProtection="1">
      <alignment horizontal="right"/>
      <protection/>
    </xf>
    <xf numFmtId="0" fontId="44" fillId="33" borderId="10" xfId="57" applyFont="1" applyFill="1" applyBorder="1" applyAlignment="1" applyProtection="1">
      <alignment horizontal="right"/>
      <protection/>
    </xf>
    <xf numFmtId="0" fontId="94" fillId="33" borderId="10" xfId="53" applyFont="1" applyFill="1" applyBorder="1" applyAlignment="1" applyProtection="1">
      <alignment horizontal="center" vertical="center"/>
      <protection/>
    </xf>
    <xf numFmtId="0" fontId="3" fillId="33" borderId="16" xfId="57" applyFont="1" applyFill="1" applyBorder="1" applyAlignment="1" applyProtection="1">
      <alignment vertical="center"/>
      <protection/>
    </xf>
    <xf numFmtId="172" fontId="35" fillId="36" borderId="33" xfId="57" applyNumberFormat="1" applyFont="1" applyFill="1" applyBorder="1" applyAlignment="1" applyProtection="1">
      <alignment horizontal="right"/>
      <protection/>
    </xf>
    <xf numFmtId="0" fontId="14" fillId="33" borderId="0" xfId="57" applyFont="1" applyFill="1" applyAlignment="1" applyProtection="1">
      <alignment horizontal="left" indent="7"/>
      <protection/>
    </xf>
    <xf numFmtId="0" fontId="2" fillId="33" borderId="0" xfId="57" applyFont="1" applyFill="1" applyBorder="1" applyProtection="1">
      <alignment/>
      <protection/>
    </xf>
    <xf numFmtId="172" fontId="35" fillId="33" borderId="0" xfId="57" applyNumberFormat="1" applyFont="1" applyFill="1" applyBorder="1" applyAlignment="1" applyProtection="1">
      <alignment horizontal="right"/>
      <protection/>
    </xf>
    <xf numFmtId="172" fontId="43" fillId="35" borderId="0" xfId="57" applyNumberFormat="1" applyFont="1" applyFill="1" applyBorder="1" applyAlignment="1" applyProtection="1">
      <alignment horizontal="right"/>
      <protection/>
    </xf>
    <xf numFmtId="172" fontId="35" fillId="33" borderId="34" xfId="57" applyNumberFormat="1" applyFont="1" applyFill="1" applyBorder="1" applyAlignment="1" applyProtection="1">
      <alignment horizontal="right"/>
      <protection locked="0"/>
    </xf>
    <xf numFmtId="172" fontId="35" fillId="33" borderId="35" xfId="57" applyNumberFormat="1" applyFont="1" applyFill="1" applyBorder="1" applyAlignment="1" applyProtection="1">
      <alignment horizontal="right"/>
      <protection locked="0"/>
    </xf>
    <xf numFmtId="0" fontId="38" fillId="33" borderId="0" xfId="57" applyNumberFormat="1" applyFont="1" applyFill="1" applyAlignment="1" applyProtection="1">
      <alignment vertical="center" wrapText="1"/>
      <protection/>
    </xf>
    <xf numFmtId="0" fontId="95" fillId="33" borderId="0" xfId="57" applyNumberFormat="1" applyFont="1" applyFill="1" applyAlignment="1" applyProtection="1">
      <alignment vertical="center" wrapText="1"/>
      <protection/>
    </xf>
    <xf numFmtId="0" fontId="2" fillId="33" borderId="0" xfId="57" applyFill="1" applyAlignment="1" applyProtection="1">
      <alignment vertical="top"/>
      <protection/>
    </xf>
    <xf numFmtId="0" fontId="96" fillId="33" borderId="0" xfId="53" applyFont="1" applyFill="1" applyAlignment="1" applyProtection="1">
      <alignment horizontal="center" vertical="top"/>
      <protection/>
    </xf>
    <xf numFmtId="0" fontId="56" fillId="33" borderId="0" xfId="57" applyFont="1" applyFill="1" applyAlignment="1" applyProtection="1">
      <alignment vertical="top"/>
      <protection/>
    </xf>
    <xf numFmtId="0" fontId="38" fillId="33" borderId="0" xfId="57" applyFont="1" applyFill="1" applyAlignment="1" applyProtection="1">
      <alignment vertical="top"/>
      <protection/>
    </xf>
    <xf numFmtId="0" fontId="97" fillId="34" borderId="16" xfId="53" applyFont="1" applyFill="1" applyBorder="1" applyAlignment="1" applyProtection="1">
      <alignment/>
      <protection/>
    </xf>
    <xf numFmtId="0" fontId="44" fillId="0" borderId="0" xfId="57" applyNumberFormat="1" applyFont="1" applyFill="1" applyBorder="1" applyAlignment="1" applyProtection="1">
      <alignment horizontal="left"/>
      <protection/>
    </xf>
    <xf numFmtId="172" fontId="35" fillId="0" borderId="34" xfId="57" applyNumberFormat="1" applyFont="1" applyFill="1" applyBorder="1" applyAlignment="1" applyProtection="1">
      <alignment horizontal="right"/>
      <protection locked="0"/>
    </xf>
    <xf numFmtId="0" fontId="2" fillId="0" borderId="0" xfId="57" applyFont="1" applyFill="1" applyProtection="1">
      <alignment/>
      <protection/>
    </xf>
    <xf numFmtId="0" fontId="40" fillId="0" borderId="0" xfId="57" applyFont="1" applyFill="1" applyAlignment="1" applyProtection="1">
      <alignment horizontal="left"/>
      <protection/>
    </xf>
    <xf numFmtId="0" fontId="40" fillId="0" borderId="0" xfId="57" applyNumberFormat="1" applyFont="1" applyFill="1" applyAlignment="1" applyProtection="1">
      <alignment horizontal="left"/>
      <protection/>
    </xf>
    <xf numFmtId="0" fontId="10" fillId="33" borderId="14" xfId="57" applyFont="1" applyFill="1" applyBorder="1" applyProtection="1">
      <alignment/>
      <protection/>
    </xf>
    <xf numFmtId="0" fontId="5" fillId="33" borderId="0" xfId="57" applyFont="1" applyFill="1" applyAlignment="1">
      <alignment vertical="top"/>
      <protection/>
    </xf>
    <xf numFmtId="0" fontId="10" fillId="33" borderId="0" xfId="57" applyFont="1" applyFill="1" applyAlignment="1" applyProtection="1">
      <alignment horizontal="left" vertical="top" wrapText="1"/>
      <protection/>
    </xf>
    <xf numFmtId="0" fontId="94" fillId="33" borderId="10" xfId="53" applyFont="1" applyFill="1" applyBorder="1" applyAlignment="1" applyProtection="1">
      <alignment horizontal="center" vertical="center"/>
      <protection/>
    </xf>
    <xf numFmtId="0" fontId="58" fillId="33" borderId="0" xfId="57" applyFont="1" applyFill="1" applyAlignment="1" applyProtection="1">
      <alignment vertical="top"/>
      <protection/>
    </xf>
    <xf numFmtId="0" fontId="9" fillId="33" borderId="0" xfId="57" applyFont="1" applyFill="1" applyAlignment="1" applyProtection="1">
      <alignment vertical="top"/>
      <protection/>
    </xf>
    <xf numFmtId="0" fontId="10" fillId="33" borderId="0" xfId="57" applyFont="1" applyFill="1" applyAlignment="1">
      <alignment vertical="top" wrapText="1"/>
      <protection/>
    </xf>
    <xf numFmtId="0" fontId="10" fillId="33" borderId="0" xfId="57" applyFont="1" applyFill="1" applyAlignment="1">
      <alignment horizontal="left" vertical="top" wrapText="1"/>
      <protection/>
    </xf>
    <xf numFmtId="0" fontId="88" fillId="34" borderId="0" xfId="57" applyFont="1" applyFill="1" applyBorder="1" applyAlignment="1" applyProtection="1">
      <alignment horizontal="left"/>
      <protection/>
    </xf>
    <xf numFmtId="0" fontId="90" fillId="34" borderId="0" xfId="57" applyFont="1" applyFill="1" applyBorder="1" applyAlignment="1" applyProtection="1">
      <alignment horizontal="left"/>
      <protection/>
    </xf>
    <xf numFmtId="0" fontId="40" fillId="33" borderId="0" xfId="57" applyNumberFormat="1" applyFont="1" applyFill="1" applyBorder="1" applyAlignment="1" applyProtection="1">
      <alignment horizontal="left"/>
      <protection/>
    </xf>
    <xf numFmtId="0" fontId="40" fillId="33" borderId="0" xfId="57" applyFont="1" applyFill="1" applyBorder="1" applyAlignment="1" applyProtection="1">
      <alignment horizontal="left"/>
      <protection/>
    </xf>
    <xf numFmtId="0" fontId="44" fillId="33" borderId="0" xfId="57" applyFont="1" applyFill="1" applyBorder="1" applyAlignment="1" applyProtection="1">
      <alignment horizontal="left"/>
      <protection/>
    </xf>
    <xf numFmtId="0" fontId="59" fillId="33" borderId="0" xfId="57" applyFont="1" applyFill="1" applyProtection="1">
      <alignment/>
      <protection/>
    </xf>
    <xf numFmtId="0" fontId="96" fillId="33" borderId="0" xfId="53" applyFont="1" applyFill="1" applyAlignment="1" applyProtection="1">
      <alignment vertical="center"/>
      <protection/>
    </xf>
    <xf numFmtId="0" fontId="10" fillId="33" borderId="0" xfId="57" applyFont="1" applyFill="1" applyAlignment="1" applyProtection="1">
      <alignment horizontal="left" vertical="center"/>
      <protection/>
    </xf>
    <xf numFmtId="0" fontId="58" fillId="33" borderId="0" xfId="57" applyFont="1" applyFill="1" applyAlignment="1" applyProtection="1">
      <alignment vertical="center"/>
      <protection/>
    </xf>
    <xf numFmtId="0" fontId="92" fillId="33" borderId="0" xfId="53" applyFont="1" applyFill="1" applyAlignment="1" applyProtection="1">
      <alignment vertical="center"/>
      <protection/>
    </xf>
    <xf numFmtId="0" fontId="92" fillId="33" borderId="0" xfId="53" applyFont="1" applyFill="1" applyAlignment="1" applyProtection="1">
      <alignment horizontal="left" vertical="top"/>
      <protection/>
    </xf>
    <xf numFmtId="0" fontId="76" fillId="33" borderId="0" xfId="53" applyFill="1" applyAlignment="1" applyProtection="1">
      <alignment vertical="center"/>
      <protection/>
    </xf>
    <xf numFmtId="0" fontId="6" fillId="33" borderId="0" xfId="57" applyFont="1" applyFill="1" applyAlignment="1">
      <alignment vertical="top"/>
      <protection/>
    </xf>
    <xf numFmtId="172" fontId="35" fillId="33" borderId="24" xfId="57" applyNumberFormat="1" applyFont="1" applyFill="1" applyBorder="1" applyAlignment="1" applyProtection="1">
      <alignment horizontal="right"/>
      <protection locked="0"/>
    </xf>
    <xf numFmtId="172" fontId="35" fillId="0" borderId="24" xfId="57" applyNumberFormat="1" applyFont="1" applyFill="1" applyBorder="1" applyAlignment="1" applyProtection="1">
      <alignment horizontal="right"/>
      <protection locked="0"/>
    </xf>
    <xf numFmtId="172" fontId="35" fillId="33" borderId="36" xfId="57" applyNumberFormat="1" applyFont="1" applyFill="1" applyBorder="1" applyAlignment="1" applyProtection="1">
      <alignment horizontal="right"/>
      <protection locked="0"/>
    </xf>
    <xf numFmtId="172" fontId="43" fillId="35" borderId="37" xfId="57" applyNumberFormat="1" applyFont="1" applyFill="1" applyBorder="1" applyAlignment="1" applyProtection="1">
      <alignment horizontal="right"/>
      <protection/>
    </xf>
    <xf numFmtId="172" fontId="35" fillId="0" borderId="36" xfId="57" applyNumberFormat="1" applyFont="1" applyFill="1" applyBorder="1" applyAlignment="1" applyProtection="1">
      <alignment horizontal="right"/>
      <protection locked="0"/>
    </xf>
    <xf numFmtId="0" fontId="76" fillId="33" borderId="0" xfId="53" applyFill="1" applyAlignment="1" applyProtection="1">
      <alignment/>
      <protection/>
    </xf>
    <xf numFmtId="0" fontId="98" fillId="35" borderId="16" xfId="53" applyFont="1" applyFill="1" applyBorder="1" applyAlignment="1" applyProtection="1">
      <alignment horizontal="left"/>
      <protection/>
    </xf>
    <xf numFmtId="0" fontId="98" fillId="33" borderId="16" xfId="53" applyFont="1" applyFill="1" applyBorder="1" applyAlignment="1" applyProtection="1">
      <alignment horizontal="left"/>
      <protection/>
    </xf>
    <xf numFmtId="0" fontId="98" fillId="33" borderId="16" xfId="53" applyFont="1" applyFill="1" applyBorder="1" applyAlignment="1" applyProtection="1">
      <alignment horizontal="left" indent="1"/>
      <protection/>
    </xf>
    <xf numFmtId="0" fontId="97" fillId="34" borderId="21" xfId="53" applyFont="1" applyFill="1" applyBorder="1" applyAlignment="1" applyProtection="1">
      <alignment/>
      <protection/>
    </xf>
    <xf numFmtId="0" fontId="4" fillId="33" borderId="16" xfId="57" applyFont="1" applyFill="1" applyBorder="1" applyAlignment="1" applyProtection="1">
      <alignment horizontal="left" indent="1"/>
      <protection/>
    </xf>
    <xf numFmtId="0" fontId="4" fillId="33" borderId="16" xfId="57" applyFont="1" applyFill="1" applyBorder="1" applyAlignment="1" applyProtection="1">
      <alignment horizontal="left"/>
      <protection/>
    </xf>
    <xf numFmtId="0" fontId="4" fillId="33" borderId="16" xfId="57" applyFont="1" applyFill="1" applyBorder="1" applyAlignment="1" applyProtection="1">
      <alignment horizontal="left" wrapText="1"/>
      <protection/>
    </xf>
    <xf numFmtId="0" fontId="4" fillId="33" borderId="16" xfId="57" applyFont="1" applyFill="1" applyBorder="1" applyAlignment="1" applyProtection="1">
      <alignment horizontal="left" vertical="center" indent="1"/>
      <protection/>
    </xf>
    <xf numFmtId="0" fontId="4" fillId="33" borderId="16" xfId="57" applyFont="1" applyFill="1" applyBorder="1" applyAlignment="1" applyProtection="1">
      <alignment horizontal="left" vertical="center" wrapText="1" indent="1"/>
      <protection/>
    </xf>
    <xf numFmtId="0" fontId="4" fillId="33" borderId="23" xfId="57" applyFont="1" applyFill="1" applyBorder="1" applyAlignment="1" applyProtection="1">
      <alignment horizontal="left" vertical="center" wrapText="1" indent="1"/>
      <protection/>
    </xf>
    <xf numFmtId="0" fontId="98" fillId="33" borderId="16" xfId="53" applyFont="1" applyFill="1" applyBorder="1" applyAlignment="1" applyProtection="1">
      <alignment horizontal="left" wrapText="1" indent="1"/>
      <protection/>
    </xf>
    <xf numFmtId="0" fontId="6" fillId="37" borderId="32" xfId="57" applyFont="1" applyFill="1" applyBorder="1" applyAlignment="1" applyProtection="1">
      <alignment horizontal="left" vertical="top" wrapText="1"/>
      <protection/>
    </xf>
    <xf numFmtId="0" fontId="6" fillId="37" borderId="10" xfId="57" applyFont="1" applyFill="1" applyBorder="1" applyAlignment="1" applyProtection="1">
      <alignment horizontal="left" vertical="top" wrapText="1"/>
      <protection/>
    </xf>
    <xf numFmtId="0" fontId="6" fillId="37" borderId="11" xfId="57" applyFont="1" applyFill="1" applyBorder="1" applyAlignment="1" applyProtection="1">
      <alignment horizontal="left" vertical="top" wrapText="1"/>
      <protection/>
    </xf>
    <xf numFmtId="0" fontId="4" fillId="33" borderId="16" xfId="57" applyFont="1" applyFill="1" applyBorder="1" applyAlignment="1" applyProtection="1">
      <alignment horizontal="left" indent="2"/>
      <protection/>
    </xf>
    <xf numFmtId="0" fontId="99" fillId="33" borderId="0" xfId="57" applyFont="1" applyFill="1" applyAlignment="1" applyProtection="1">
      <alignment horizontal="left" vertical="center"/>
      <protection/>
    </xf>
    <xf numFmtId="0" fontId="100" fillId="33" borderId="0" xfId="57" applyFont="1" applyFill="1" applyAlignment="1" applyProtection="1">
      <alignment horizontal="left" vertical="center" wrapText="1"/>
      <protection/>
    </xf>
    <xf numFmtId="0" fontId="3" fillId="33" borderId="38" xfId="57" applyFont="1" applyFill="1" applyBorder="1" applyAlignment="1" applyProtection="1">
      <alignment horizontal="left"/>
      <protection locked="0"/>
    </xf>
    <xf numFmtId="0" fontId="3" fillId="33" borderId="10" xfId="57" applyFont="1" applyFill="1" applyBorder="1" applyAlignment="1" applyProtection="1">
      <alignment horizontal="left"/>
      <protection locked="0"/>
    </xf>
    <xf numFmtId="0" fontId="10" fillId="33" borderId="0" xfId="57" applyFont="1" applyFill="1" applyAlignment="1" applyProtection="1">
      <alignment horizontal="left" vertical="top" wrapText="1"/>
      <protection/>
    </xf>
    <xf numFmtId="0" fontId="10" fillId="33" borderId="0" xfId="57" applyFont="1" applyFill="1" applyAlignment="1" applyProtection="1">
      <alignment horizontal="left" vertical="top"/>
      <protection/>
    </xf>
    <xf numFmtId="0" fontId="10" fillId="33" borderId="0" xfId="57" applyFont="1" applyFill="1" applyAlignment="1" applyProtection="1">
      <alignment horizontal="left" vertical="top"/>
      <protection/>
    </xf>
    <xf numFmtId="0" fontId="5" fillId="33" borderId="0" xfId="57" applyFont="1" applyFill="1" applyAlignment="1">
      <alignment vertical="top"/>
      <protection/>
    </xf>
    <xf numFmtId="0" fontId="10" fillId="33" borderId="0" xfId="57" applyFont="1" applyFill="1" applyAlignment="1" applyProtection="1">
      <alignment horizontal="left" vertical="top" wrapText="1"/>
      <protection/>
    </xf>
    <xf numFmtId="0" fontId="9" fillId="33" borderId="0" xfId="57" applyFont="1" applyFill="1" applyBorder="1" applyAlignment="1" applyProtection="1">
      <alignment horizontal="left" vertical="top"/>
      <protection/>
    </xf>
    <xf numFmtId="0" fontId="12" fillId="33" borderId="0" xfId="57" applyFont="1" applyFill="1" applyAlignment="1">
      <alignment horizontal="left" vertical="top" wrapText="1"/>
      <protection/>
    </xf>
    <xf numFmtId="0" fontId="10" fillId="33" borderId="0" xfId="57" applyFont="1" applyFill="1" applyAlignment="1">
      <alignment horizontal="left" vertical="top" wrapText="1"/>
      <protection/>
    </xf>
    <xf numFmtId="0" fontId="9" fillId="33" borderId="0" xfId="57" applyFont="1" applyFill="1" applyAlignment="1" applyProtection="1">
      <alignment horizontal="left" vertical="top"/>
      <protection/>
    </xf>
    <xf numFmtId="0" fontId="9" fillId="33" borderId="0" xfId="57" applyFont="1" applyFill="1" applyBorder="1" applyAlignment="1" applyProtection="1">
      <alignment horizontal="left" vertical="top" wrapText="1"/>
      <protection/>
    </xf>
    <xf numFmtId="0" fontId="63" fillId="33" borderId="0" xfId="57" applyFont="1" applyFill="1" applyAlignment="1" applyProtection="1">
      <alignment horizontal="left" vertical="top" wrapText="1"/>
      <protection/>
    </xf>
    <xf numFmtId="0" fontId="58" fillId="33" borderId="0" xfId="57" applyFont="1" applyFill="1" applyAlignment="1" applyProtection="1">
      <alignment horizontal="left" vertical="top"/>
      <protection/>
    </xf>
    <xf numFmtId="0" fontId="5" fillId="33" borderId="0" xfId="57" applyFont="1" applyFill="1" applyAlignment="1">
      <alignment horizontal="left" vertical="top"/>
      <protection/>
    </xf>
    <xf numFmtId="0" fontId="101" fillId="33" borderId="0" xfId="57" applyFont="1" applyFill="1" applyAlignment="1" applyProtection="1">
      <alignment horizontal="left" vertical="top"/>
      <protection/>
    </xf>
    <xf numFmtId="0" fontId="101" fillId="33" borderId="0" xfId="57" applyFont="1" applyFill="1" applyAlignment="1" applyProtection="1">
      <alignment horizontal="justify" vertical="top" wrapText="1"/>
      <protection/>
    </xf>
    <xf numFmtId="0" fontId="101" fillId="33" borderId="0" xfId="57" applyFont="1" applyFill="1" applyAlignment="1" applyProtection="1">
      <alignment horizontal="justify" vertical="top"/>
      <protection/>
    </xf>
    <xf numFmtId="0" fontId="86" fillId="33" borderId="38" xfId="57" applyFont="1" applyFill="1" applyBorder="1" applyAlignment="1" applyProtection="1">
      <alignment horizontal="left"/>
      <protection/>
    </xf>
    <xf numFmtId="0" fontId="92" fillId="33" borderId="0" xfId="53" applyFont="1" applyFill="1" applyAlignment="1" applyProtection="1">
      <alignment horizontal="left" vertical="center"/>
      <protection/>
    </xf>
    <xf numFmtId="0" fontId="56" fillId="33" borderId="0" xfId="57" applyFont="1" applyFill="1" applyAlignment="1" applyProtection="1">
      <alignment horizontal="left" vertical="center"/>
      <protection/>
    </xf>
    <xf numFmtId="0" fontId="15" fillId="33" borderId="0" xfId="57" applyFont="1" applyFill="1" applyAlignment="1" applyProtection="1">
      <alignment horizontal="left" vertical="center"/>
      <protection/>
    </xf>
    <xf numFmtId="0" fontId="102" fillId="33" borderId="0" xfId="53" applyFont="1" applyFill="1" applyAlignment="1" applyProtection="1">
      <alignment horizontal="left" vertical="center"/>
      <protection/>
    </xf>
    <xf numFmtId="0" fontId="103" fillId="33" borderId="10" xfId="53" applyFont="1" applyFill="1" applyBorder="1" applyAlignment="1" applyProtection="1">
      <alignment horizontal="center" vertical="center"/>
      <protection/>
    </xf>
    <xf numFmtId="0" fontId="103" fillId="33" borderId="32" xfId="53" applyFont="1" applyFill="1" applyBorder="1" applyAlignment="1" applyProtection="1">
      <alignment horizontal="center" vertical="center"/>
      <protection/>
    </xf>
    <xf numFmtId="0" fontId="103" fillId="33" borderId="11" xfId="53" applyFont="1" applyFill="1" applyBorder="1" applyAlignment="1" applyProtection="1">
      <alignment horizontal="center" vertical="center"/>
      <protection/>
    </xf>
    <xf numFmtId="0" fontId="103" fillId="33" borderId="12" xfId="53" applyFont="1" applyFill="1" applyBorder="1" applyAlignment="1" applyProtection="1">
      <alignment horizontal="center" vertical="center"/>
      <protection/>
    </xf>
    <xf numFmtId="0" fontId="103" fillId="33" borderId="13" xfId="53" applyFont="1" applyFill="1" applyBorder="1" applyAlignment="1" applyProtection="1">
      <alignment horizontal="center" vertical="center"/>
      <protection/>
    </xf>
    <xf numFmtId="0" fontId="103" fillId="33" borderId="14" xfId="53" applyFont="1" applyFill="1" applyBorder="1" applyAlignment="1" applyProtection="1">
      <alignment horizontal="center" vertical="center"/>
      <protection/>
    </xf>
    <xf numFmtId="0" fontId="38" fillId="33" borderId="15" xfId="57" applyFont="1" applyFill="1" applyBorder="1" applyAlignment="1" applyProtection="1">
      <alignment horizontal="center" vertical="center" wrapText="1"/>
      <protection/>
    </xf>
    <xf numFmtId="0" fontId="38" fillId="33" borderId="0" xfId="57" applyFont="1" applyFill="1" applyBorder="1" applyAlignment="1" applyProtection="1">
      <alignment horizontal="center" vertical="center" wrapText="1"/>
      <protection/>
    </xf>
    <xf numFmtId="0" fontId="38" fillId="33" borderId="16" xfId="57" applyFont="1" applyFill="1" applyBorder="1" applyAlignment="1" applyProtection="1">
      <alignment horizontal="center" vertical="center" wrapText="1"/>
      <protection/>
    </xf>
    <xf numFmtId="0" fontId="38" fillId="33" borderId="0" xfId="57" applyFont="1" applyFill="1" applyBorder="1" applyAlignment="1" applyProtection="1">
      <alignment horizontal="center" vertical="center"/>
      <protection/>
    </xf>
    <xf numFmtId="0" fontId="38" fillId="33" borderId="16" xfId="57" applyFont="1" applyFill="1" applyBorder="1" applyAlignment="1" applyProtection="1">
      <alignment horizontal="center" vertical="center"/>
      <protection/>
    </xf>
    <xf numFmtId="0" fontId="38" fillId="33" borderId="15" xfId="57" applyFont="1" applyFill="1" applyBorder="1" applyAlignment="1" applyProtection="1">
      <alignment horizontal="center" vertical="center"/>
      <protection/>
    </xf>
    <xf numFmtId="0" fontId="38" fillId="33" borderId="0" xfId="57" applyNumberFormat="1" applyFont="1" applyFill="1" applyAlignment="1" applyProtection="1">
      <alignment horizontal="left" vertical="center"/>
      <protection/>
    </xf>
    <xf numFmtId="0" fontId="38" fillId="33" borderId="0" xfId="57" applyNumberFormat="1" applyFont="1" applyFill="1" applyAlignment="1" applyProtection="1">
      <alignment vertical="center" wrapText="1"/>
      <protection/>
    </xf>
    <xf numFmtId="0" fontId="38" fillId="33" borderId="0" xfId="57" applyFont="1" applyFill="1" applyAlignment="1" applyProtection="1">
      <alignment horizontal="justify" vertical="top" wrapText="1"/>
      <protection/>
    </xf>
    <xf numFmtId="0" fontId="56" fillId="33" borderId="0" xfId="57" applyFont="1" applyFill="1" applyAlignment="1" applyProtection="1">
      <alignment horizontal="left"/>
      <protection/>
    </xf>
    <xf numFmtId="0" fontId="15" fillId="33" borderId="0" xfId="57" applyFont="1" applyFill="1" applyAlignment="1" applyProtection="1">
      <alignment horizontal="left"/>
      <protection/>
    </xf>
    <xf numFmtId="0" fontId="56" fillId="33" borderId="12" xfId="57" applyFont="1" applyFill="1" applyBorder="1" applyAlignment="1" applyProtection="1">
      <alignment horizontal="center"/>
      <protection/>
    </xf>
    <xf numFmtId="0" fontId="56" fillId="33" borderId="13" xfId="57" applyFont="1" applyFill="1" applyBorder="1" applyAlignment="1" applyProtection="1">
      <alignment horizontal="center"/>
      <protection/>
    </xf>
    <xf numFmtId="0" fontId="56" fillId="33" borderId="14" xfId="57" applyFont="1" applyFill="1" applyBorder="1" applyAlignment="1" applyProtection="1">
      <alignment horizontal="center"/>
      <protection/>
    </xf>
    <xf numFmtId="0" fontId="6" fillId="37" borderId="12" xfId="57" applyFont="1" applyFill="1" applyBorder="1" applyAlignment="1">
      <alignment horizontal="left" vertical="top" wrapText="1"/>
      <protection/>
    </xf>
    <xf numFmtId="0" fontId="6" fillId="37" borderId="13" xfId="57" applyFont="1" applyFill="1" applyBorder="1" applyAlignment="1">
      <alignment horizontal="left" vertical="top" wrapText="1"/>
      <protection/>
    </xf>
    <xf numFmtId="0" fontId="6" fillId="37" borderId="14" xfId="57" applyFont="1" applyFill="1" applyBorder="1" applyAlignment="1">
      <alignment horizontal="left" vertical="top" wrapText="1"/>
      <protection/>
    </xf>
    <xf numFmtId="0" fontId="6" fillId="37" borderId="15" xfId="57" applyFont="1" applyFill="1" applyBorder="1" applyAlignment="1">
      <alignment horizontal="left" vertical="top" wrapText="1"/>
      <protection/>
    </xf>
    <xf numFmtId="0" fontId="6" fillId="37" borderId="0" xfId="57" applyFont="1" applyFill="1" applyBorder="1" applyAlignment="1">
      <alignment horizontal="left" vertical="top" wrapText="1"/>
      <protection/>
    </xf>
    <xf numFmtId="0" fontId="6" fillId="37" borderId="16" xfId="57" applyFont="1" applyFill="1" applyBorder="1" applyAlignment="1">
      <alignment horizontal="left" vertical="top" wrapText="1"/>
      <protection/>
    </xf>
    <xf numFmtId="0" fontId="6" fillId="37" borderId="30" xfId="57" applyFont="1" applyFill="1" applyBorder="1" applyAlignment="1">
      <alignment horizontal="left" vertical="top" wrapText="1"/>
      <protection/>
    </xf>
    <xf numFmtId="0" fontId="6" fillId="37" borderId="38" xfId="57" applyFont="1" applyFill="1" applyBorder="1" applyAlignment="1">
      <alignment horizontal="left" vertical="top" wrapText="1"/>
      <protection/>
    </xf>
    <xf numFmtId="0" fontId="6" fillId="37" borderId="31" xfId="57" applyFont="1" applyFill="1" applyBorder="1" applyAlignment="1">
      <alignment horizontal="left" vertical="top" wrapText="1"/>
      <protection/>
    </xf>
    <xf numFmtId="0" fontId="6" fillId="37" borderId="32" xfId="57" applyFont="1" applyFill="1" applyBorder="1" applyAlignment="1" applyProtection="1">
      <alignment horizontal="left" vertical="top" wrapText="1"/>
      <protection/>
    </xf>
    <xf numFmtId="0" fontId="6" fillId="37" borderId="10" xfId="57" applyFont="1" applyFill="1" applyBorder="1" applyAlignment="1" applyProtection="1">
      <alignment horizontal="left" vertical="top" wrapText="1"/>
      <protection/>
    </xf>
    <xf numFmtId="0" fontId="6" fillId="37" borderId="11" xfId="57" applyFont="1" applyFill="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표준 2" xfId="64"/>
    <cellStyle name="標準 2" xfId="65"/>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1"/>
  <sheetViews>
    <sheetView showGridLines="0" tabSelected="1" zoomScalePageLayoutView="0" workbookViewId="0" topLeftCell="A1">
      <selection activeCell="C23" sqref="C23"/>
    </sheetView>
  </sheetViews>
  <sheetFormatPr defaultColWidth="9.140625" defaultRowHeight="12.75"/>
  <cols>
    <col min="1" max="1" width="18.140625" style="0" customWidth="1"/>
  </cols>
  <sheetData>
    <row r="1" spans="1:16" ht="30" customHeight="1">
      <c r="A1" s="152" t="s">
        <v>0</v>
      </c>
      <c r="B1" s="152"/>
      <c r="C1" s="152"/>
      <c r="D1" s="152"/>
      <c r="E1" s="152"/>
      <c r="F1" s="152"/>
      <c r="G1" s="152"/>
      <c r="H1" s="152"/>
      <c r="I1" s="152"/>
      <c r="J1" s="152"/>
      <c r="K1" s="152"/>
      <c r="L1" s="152"/>
      <c r="M1" s="1"/>
      <c r="N1" s="1"/>
      <c r="O1" s="1"/>
      <c r="P1" s="1"/>
    </row>
    <row r="2" spans="1:16" ht="30" customHeight="1">
      <c r="A2" s="152"/>
      <c r="B2" s="152"/>
      <c r="C2" s="152"/>
      <c r="D2" s="152"/>
      <c r="E2" s="152"/>
      <c r="F2" s="152"/>
      <c r="G2" s="152"/>
      <c r="H2" s="152"/>
      <c r="I2" s="152"/>
      <c r="J2" s="152"/>
      <c r="K2" s="152"/>
      <c r="L2" s="152"/>
      <c r="M2" s="1"/>
      <c r="N2" s="1"/>
      <c r="O2" s="1"/>
      <c r="P2" s="1"/>
    </row>
    <row r="3" spans="1:16" ht="15">
      <c r="A3" s="2"/>
      <c r="B3" s="3"/>
      <c r="C3" s="3"/>
      <c r="D3" s="3"/>
      <c r="E3" s="3"/>
      <c r="F3" s="3"/>
      <c r="G3" s="3"/>
      <c r="H3" s="3"/>
      <c r="I3" s="3"/>
      <c r="J3" s="3"/>
      <c r="K3" s="3"/>
      <c r="L3" s="3"/>
      <c r="M3" s="3"/>
      <c r="N3" s="3"/>
      <c r="O3" s="3"/>
      <c r="P3" s="3"/>
    </row>
    <row r="4" spans="1:16" ht="15.75">
      <c r="A4" s="3"/>
      <c r="B4" s="5" t="s">
        <v>1</v>
      </c>
      <c r="C4" s="3"/>
      <c r="D4" s="3"/>
      <c r="E4" s="3"/>
      <c r="F4" s="3"/>
      <c r="G4" s="3"/>
      <c r="H4" s="3"/>
      <c r="I4" s="3"/>
      <c r="J4" s="3"/>
      <c r="K4" s="3"/>
      <c r="L4" s="3"/>
      <c r="M4" s="3"/>
      <c r="N4" s="3"/>
      <c r="O4" s="3"/>
      <c r="P4" s="3"/>
    </row>
    <row r="5" spans="1:16" ht="15.75">
      <c r="A5" s="3"/>
      <c r="B5" s="70" t="s">
        <v>2</v>
      </c>
      <c r="C5" s="135"/>
      <c r="D5" s="135"/>
      <c r="E5" s="135"/>
      <c r="F5" s="135"/>
      <c r="G5" s="135"/>
      <c r="H5" s="6"/>
      <c r="I5" s="6"/>
      <c r="J5" s="6"/>
      <c r="K5" s="3"/>
      <c r="L5" s="3"/>
      <c r="M5" s="3"/>
      <c r="N5" s="3"/>
      <c r="O5" s="3"/>
      <c r="P5" s="3"/>
    </row>
    <row r="6" spans="1:16" ht="15.75">
      <c r="A6" s="3"/>
      <c r="B6" s="70" t="s">
        <v>3</v>
      </c>
      <c r="C6" s="71"/>
      <c r="D6" s="71"/>
      <c r="E6" s="71"/>
      <c r="F6" s="71"/>
      <c r="G6" s="71"/>
      <c r="H6" s="71"/>
      <c r="I6" s="71"/>
      <c r="J6" s="71"/>
      <c r="K6" s="3"/>
      <c r="L6" s="3"/>
      <c r="M6" s="3"/>
      <c r="N6" s="3"/>
      <c r="O6" s="3"/>
      <c r="P6" s="3"/>
    </row>
    <row r="7" spans="1:16" ht="15.75">
      <c r="A7" s="3"/>
      <c r="B7" s="70" t="s">
        <v>4</v>
      </c>
      <c r="C7" s="71"/>
      <c r="D7" s="71"/>
      <c r="E7" s="71"/>
      <c r="F7" s="71"/>
      <c r="G7" s="71"/>
      <c r="H7" s="71"/>
      <c r="I7" s="6"/>
      <c r="J7" s="6"/>
      <c r="K7" s="3"/>
      <c r="L7" s="3"/>
      <c r="M7" s="3"/>
      <c r="N7" s="3"/>
      <c r="O7" s="3"/>
      <c r="P7" s="3"/>
    </row>
    <row r="8" spans="1:16" ht="15.75">
      <c r="A8" s="3"/>
      <c r="B8" s="70" t="s">
        <v>93</v>
      </c>
      <c r="C8" s="135"/>
      <c r="D8" s="135"/>
      <c r="E8" s="135"/>
      <c r="F8" s="135"/>
      <c r="G8" s="135"/>
      <c r="H8" s="135"/>
      <c r="I8" s="3"/>
      <c r="J8" s="3"/>
      <c r="K8" s="3"/>
      <c r="L8" s="3"/>
      <c r="M8" s="3"/>
      <c r="N8" s="3"/>
      <c r="O8" s="3"/>
      <c r="P8" s="3"/>
    </row>
    <row r="9" spans="1:16" ht="15">
      <c r="A9" s="3"/>
      <c r="B9" s="7"/>
      <c r="C9" s="7"/>
      <c r="D9" s="7"/>
      <c r="E9" s="7"/>
      <c r="F9" s="7"/>
      <c r="G9" s="6"/>
      <c r="H9" s="6"/>
      <c r="I9" s="3"/>
      <c r="J9" s="3"/>
      <c r="K9" s="3"/>
      <c r="L9" s="3"/>
      <c r="M9" s="3"/>
      <c r="N9" s="3"/>
      <c r="O9" s="3"/>
      <c r="P9" s="3"/>
    </row>
    <row r="10" spans="1:16" ht="15">
      <c r="A10" s="8" t="s">
        <v>5</v>
      </c>
      <c r="B10" s="7"/>
      <c r="C10" s="7"/>
      <c r="D10" s="7"/>
      <c r="E10" s="7"/>
      <c r="F10" s="7"/>
      <c r="G10" s="6"/>
      <c r="H10" s="6"/>
      <c r="I10" s="6"/>
      <c r="J10" s="3"/>
      <c r="K10" s="3"/>
      <c r="L10" s="3"/>
      <c r="M10" s="3"/>
      <c r="N10" s="3"/>
      <c r="O10" s="3"/>
      <c r="P10" s="3"/>
    </row>
    <row r="11" spans="1:16" ht="15">
      <c r="A11" s="8"/>
      <c r="B11" s="4"/>
      <c r="C11" s="4"/>
      <c r="D11" s="4"/>
      <c r="E11" s="4"/>
      <c r="F11" s="4"/>
      <c r="G11" s="4"/>
      <c r="H11" s="4"/>
      <c r="I11" s="6"/>
      <c r="J11" s="3"/>
      <c r="K11" s="3"/>
      <c r="L11" s="3"/>
      <c r="M11" s="3"/>
      <c r="N11" s="3"/>
      <c r="O11" s="3"/>
      <c r="P11" s="3"/>
    </row>
    <row r="12" spans="1:16" ht="15">
      <c r="A12" s="9" t="s">
        <v>6</v>
      </c>
      <c r="B12" s="153"/>
      <c r="C12" s="153"/>
      <c r="D12" s="153"/>
      <c r="E12" s="153"/>
      <c r="F12" s="153"/>
      <c r="G12" s="153"/>
      <c r="H12" s="153"/>
      <c r="I12" s="4"/>
      <c r="J12" s="4"/>
      <c r="K12" s="4"/>
      <c r="L12" s="4"/>
      <c r="M12" s="4"/>
      <c r="N12" s="4"/>
      <c r="O12" s="4"/>
      <c r="P12" s="4"/>
    </row>
    <row r="13" spans="1:16" ht="15">
      <c r="A13" s="9" t="s">
        <v>7</v>
      </c>
      <c r="B13" s="154"/>
      <c r="C13" s="154"/>
      <c r="D13" s="154"/>
      <c r="E13" s="154"/>
      <c r="F13" s="154"/>
      <c r="G13" s="154"/>
      <c r="H13" s="154"/>
      <c r="I13" s="4"/>
      <c r="J13" s="4"/>
      <c r="K13" s="4"/>
      <c r="L13" s="4"/>
      <c r="M13" s="4"/>
      <c r="N13" s="4"/>
      <c r="O13" s="4"/>
      <c r="P13" s="4"/>
    </row>
    <row r="14" spans="1:16" ht="15">
      <c r="A14" s="9" t="s">
        <v>8</v>
      </c>
      <c r="B14" s="154"/>
      <c r="C14" s="154"/>
      <c r="D14" s="154"/>
      <c r="E14" s="154"/>
      <c r="F14" s="154"/>
      <c r="G14" s="154"/>
      <c r="H14" s="154"/>
      <c r="I14" s="4"/>
      <c r="J14" s="4"/>
      <c r="K14" s="4"/>
      <c r="L14" s="4"/>
      <c r="M14" s="4"/>
      <c r="N14" s="4"/>
      <c r="O14" s="4"/>
      <c r="P14" s="4"/>
    </row>
    <row r="15" spans="1:16" ht="15">
      <c r="A15" s="9" t="s">
        <v>9</v>
      </c>
      <c r="B15" s="154"/>
      <c r="C15" s="154"/>
      <c r="D15" s="154"/>
      <c r="E15" s="154"/>
      <c r="F15" s="154"/>
      <c r="G15" s="154"/>
      <c r="H15" s="154"/>
      <c r="I15" s="4"/>
      <c r="J15" s="4"/>
      <c r="K15" s="4"/>
      <c r="L15" s="4"/>
      <c r="M15" s="4"/>
      <c r="N15" s="4"/>
      <c r="O15" s="4"/>
      <c r="P15" s="4"/>
    </row>
    <row r="16" spans="1:16" ht="15">
      <c r="A16" s="9" t="s">
        <v>10</v>
      </c>
      <c r="B16" s="154"/>
      <c r="C16" s="154"/>
      <c r="D16" s="154"/>
      <c r="E16" s="154"/>
      <c r="F16" s="154"/>
      <c r="G16" s="154"/>
      <c r="H16" s="154"/>
      <c r="I16" s="4"/>
      <c r="J16" s="4"/>
      <c r="K16" s="4"/>
      <c r="L16" s="4"/>
      <c r="M16" s="4"/>
      <c r="N16" s="4"/>
      <c r="O16" s="4"/>
      <c r="P16" s="4"/>
    </row>
    <row r="17" spans="1:16" ht="12.75">
      <c r="A17" s="4"/>
      <c r="B17" s="4"/>
      <c r="C17" s="4"/>
      <c r="D17" s="4"/>
      <c r="E17" s="4"/>
      <c r="F17" s="4"/>
      <c r="G17" s="4"/>
      <c r="H17" s="4"/>
      <c r="I17" s="4"/>
      <c r="J17" s="4"/>
      <c r="K17" s="4"/>
      <c r="L17" s="4"/>
      <c r="M17" s="4"/>
      <c r="N17" s="4"/>
      <c r="O17" s="4"/>
      <c r="P17" s="4"/>
    </row>
    <row r="18" spans="1:16" ht="12.75">
      <c r="A18" s="4"/>
      <c r="B18" s="3"/>
      <c r="C18" s="3"/>
      <c r="D18" s="3"/>
      <c r="E18" s="3"/>
      <c r="F18" s="3"/>
      <c r="G18" s="3"/>
      <c r="H18" s="3"/>
      <c r="I18" s="4"/>
      <c r="J18" s="4"/>
      <c r="K18" s="4"/>
      <c r="L18" s="4"/>
      <c r="M18" s="4"/>
      <c r="N18" s="4"/>
      <c r="O18" s="4"/>
      <c r="P18" s="4"/>
    </row>
    <row r="19" spans="1:16" ht="15">
      <c r="A19" s="151" t="s">
        <v>106</v>
      </c>
      <c r="B19" s="151"/>
      <c r="C19" s="151"/>
      <c r="D19" s="151"/>
      <c r="E19" s="151"/>
      <c r="F19" s="151"/>
      <c r="G19" s="151"/>
      <c r="H19" s="151"/>
      <c r="I19" s="151"/>
      <c r="J19" s="151"/>
      <c r="K19" s="151"/>
      <c r="L19" s="151"/>
      <c r="M19" s="3"/>
      <c r="N19" s="4"/>
      <c r="O19" s="4"/>
      <c r="P19" s="4"/>
    </row>
    <row r="20" spans="1:16" ht="15">
      <c r="A20" s="151" t="s">
        <v>11</v>
      </c>
      <c r="B20" s="151"/>
      <c r="C20" s="151"/>
      <c r="D20" s="151"/>
      <c r="E20" s="151"/>
      <c r="F20" s="151"/>
      <c r="G20" s="151"/>
      <c r="H20" s="151"/>
      <c r="I20" s="151"/>
      <c r="J20" s="151"/>
      <c r="K20" s="151"/>
      <c r="L20" s="151"/>
      <c r="M20" s="3"/>
      <c r="N20" s="4"/>
      <c r="O20" s="4"/>
      <c r="P20" s="4"/>
    </row>
    <row r="21" spans="1:16" ht="12.75">
      <c r="A21" s="4"/>
      <c r="B21" s="4"/>
      <c r="C21" s="4"/>
      <c r="D21" s="4"/>
      <c r="E21" s="4"/>
      <c r="F21" s="4"/>
      <c r="G21" s="4"/>
      <c r="H21" s="4"/>
      <c r="I21" s="4"/>
      <c r="J21" s="4"/>
      <c r="K21" s="4"/>
      <c r="L21" s="4"/>
      <c r="M21" s="4"/>
      <c r="N21" s="4"/>
      <c r="O21" s="4"/>
      <c r="P21" s="4"/>
    </row>
  </sheetData>
  <sheetProtection/>
  <mergeCells count="8">
    <mergeCell ref="A19:L19"/>
    <mergeCell ref="A20:L20"/>
    <mergeCell ref="A1:L2"/>
    <mergeCell ref="B12:H12"/>
    <mergeCell ref="B13:H13"/>
    <mergeCell ref="B14:H14"/>
    <mergeCell ref="B15:H15"/>
    <mergeCell ref="B16:H16"/>
  </mergeCells>
  <hyperlinks>
    <hyperlink ref="B5" location="'Methodological  notes'!A1" display="Methodological notes and concepts"/>
    <hyperlink ref="B7:H7" location="S2_debt_service!A1" display="2. Survey on Central Government Marketable Debt Service "/>
    <hyperlink ref="B6:J6" location="S1_borrowing_debt!A1" display="1. Survey on Central Government Gross Borrowing Requirement, (Borrowing and Debt)"/>
    <hyperlink ref="B5:G5" location="'Methodological and guide notes'!A1" display="Methodological notes and concepts related to this survey"/>
    <hyperlink ref="B8:H8" location="Country_comments!A1" display="Country's additional comments on methodology and figures provided"/>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40"/>
  <sheetViews>
    <sheetView zoomScalePageLayoutView="0" workbookViewId="0" topLeftCell="A1">
      <selection activeCell="A1" sqref="A1:C1"/>
    </sheetView>
  </sheetViews>
  <sheetFormatPr defaultColWidth="9.140625" defaultRowHeight="12.75"/>
  <cols>
    <col min="1" max="1" width="9.140625" style="99" customWidth="1"/>
    <col min="2" max="3" width="35.140625" style="99" customWidth="1"/>
    <col min="4" max="22" width="9.140625" style="99" customWidth="1"/>
    <col min="23" max="23" width="8.57421875" style="99" customWidth="1"/>
    <col min="24" max="16384" width="9.140625" style="99" customWidth="1"/>
  </cols>
  <sheetData>
    <row r="1" spans="1:6" ht="21">
      <c r="A1" s="166" t="s">
        <v>12</v>
      </c>
      <c r="B1" s="166"/>
      <c r="C1" s="166"/>
      <c r="F1" s="127" t="s">
        <v>13</v>
      </c>
    </row>
    <row r="2" spans="1:13" ht="21" customHeight="1">
      <c r="A2" s="101"/>
      <c r="F2" s="126" t="s">
        <v>94</v>
      </c>
      <c r="G2" s="128"/>
      <c r="H2" s="128"/>
      <c r="I2" s="128"/>
      <c r="J2" s="128"/>
      <c r="K2" s="128"/>
      <c r="L2" s="128"/>
      <c r="M2" s="128"/>
    </row>
    <row r="3" ht="21" customHeight="1">
      <c r="A3" s="102"/>
    </row>
    <row r="4" spans="1:4" s="102" customFormat="1" ht="21" customHeight="1">
      <c r="A4" s="167" t="s">
        <v>14</v>
      </c>
      <c r="B4" s="167"/>
      <c r="C4" s="167"/>
      <c r="D4" s="167"/>
    </row>
    <row r="5" s="102" customFormat="1" ht="21" customHeight="1"/>
    <row r="6" spans="1:13" s="13" customFormat="1" ht="30.75" customHeight="1">
      <c r="A6" s="157" t="s">
        <v>96</v>
      </c>
      <c r="B6" s="157"/>
      <c r="C6" s="157"/>
      <c r="D6" s="157"/>
      <c r="E6" s="157"/>
      <c r="F6" s="157"/>
      <c r="G6" s="157"/>
      <c r="H6" s="157"/>
      <c r="I6" s="157"/>
      <c r="J6" s="157"/>
      <c r="K6" s="157"/>
      <c r="L6" s="157"/>
      <c r="M6" s="157"/>
    </row>
    <row r="7" spans="1:14" s="13" customFormat="1" ht="30.75" customHeight="1">
      <c r="A7" s="157" t="s">
        <v>97</v>
      </c>
      <c r="B7" s="157"/>
      <c r="C7" s="157"/>
      <c r="D7" s="157"/>
      <c r="E7" s="157"/>
      <c r="F7" s="157"/>
      <c r="G7" s="157"/>
      <c r="H7" s="157"/>
      <c r="I7" s="157"/>
      <c r="J7" s="157"/>
      <c r="K7" s="157"/>
      <c r="L7" s="157"/>
      <c r="M7" s="157"/>
      <c r="N7" s="129"/>
    </row>
    <row r="8" spans="1:14" s="13" customFormat="1" ht="30.75" customHeight="1">
      <c r="A8" s="157" t="s">
        <v>98</v>
      </c>
      <c r="B8" s="157"/>
      <c r="C8" s="157"/>
      <c r="D8" s="157"/>
      <c r="E8" s="157"/>
      <c r="F8" s="157"/>
      <c r="G8" s="157"/>
      <c r="H8" s="157"/>
      <c r="I8" s="157"/>
      <c r="J8" s="157"/>
      <c r="K8" s="157"/>
      <c r="L8" s="157"/>
      <c r="M8" s="157"/>
      <c r="N8" s="129"/>
    </row>
    <row r="9" spans="1:14" s="13" customFormat="1" ht="39.75" customHeight="1">
      <c r="A9" s="159" t="str">
        <f>CONCATENATE("D)  For all years up to and including this current year, "&amp;'S1_borrowing_debt'!S10&amp;", please include within all figures, where appropriate, any accrued inflation as of the reporting date. However for the remaining part of "&amp;'S1_borrowing_debt'!S10&amp;" and future projections please exclude any inflation component/adjustments when providing these estimates.")</f>
        <v>D)  For all years up to and including this current year, 2022, please include within all figures, where appropriate, any accrued inflation as of the reporting date. However for the remaining part of 2022 and future projections please exclude any inflation component/adjustments when providing these estimates.</v>
      </c>
      <c r="B9" s="159"/>
      <c r="C9" s="159"/>
      <c r="D9" s="159"/>
      <c r="E9" s="159"/>
      <c r="F9" s="159"/>
      <c r="G9" s="159"/>
      <c r="H9" s="159"/>
      <c r="I9" s="159"/>
      <c r="J9" s="159"/>
      <c r="K9" s="159"/>
      <c r="L9" s="159"/>
      <c r="M9" s="159"/>
      <c r="N9" s="129"/>
    </row>
    <row r="10" spans="1:13" s="13" customFormat="1" ht="30.75" customHeight="1">
      <c r="A10" s="168" t="s">
        <v>99</v>
      </c>
      <c r="B10" s="168"/>
      <c r="C10" s="168"/>
      <c r="D10" s="168"/>
      <c r="E10" s="168"/>
      <c r="F10" s="168"/>
      <c r="G10" s="168"/>
      <c r="H10" s="168"/>
      <c r="I10" s="168"/>
      <c r="J10" s="168"/>
      <c r="K10" s="168"/>
      <c r="L10" s="168"/>
      <c r="M10" s="168"/>
    </row>
    <row r="11" spans="1:13" s="13" customFormat="1" ht="142.5" customHeight="1">
      <c r="A11" s="169" t="s">
        <v>100</v>
      </c>
      <c r="B11" s="170"/>
      <c r="C11" s="170"/>
      <c r="D11" s="170"/>
      <c r="E11" s="170"/>
      <c r="F11" s="170"/>
      <c r="G11" s="170"/>
      <c r="H11" s="170"/>
      <c r="I11" s="170"/>
      <c r="J11" s="170"/>
      <c r="K11" s="170"/>
      <c r="L11" s="170"/>
      <c r="M11" s="170"/>
    </row>
    <row r="12" s="102" customFormat="1" ht="21" customHeight="1"/>
    <row r="13" spans="1:3" s="102" customFormat="1" ht="21" customHeight="1">
      <c r="A13" s="158" t="s">
        <v>15</v>
      </c>
      <c r="B13" s="158"/>
      <c r="C13" s="158"/>
    </row>
    <row r="14" s="102" customFormat="1" ht="15"/>
    <row r="15" spans="1:13" s="13" customFormat="1" ht="24" customHeight="1">
      <c r="A15" s="12" t="s">
        <v>107</v>
      </c>
      <c r="B15" s="155" t="s">
        <v>126</v>
      </c>
      <c r="C15" s="159"/>
      <c r="D15" s="159"/>
      <c r="E15" s="159"/>
      <c r="F15" s="159"/>
      <c r="G15" s="159"/>
      <c r="H15" s="159"/>
      <c r="I15" s="159"/>
      <c r="J15" s="159"/>
      <c r="K15" s="159"/>
      <c r="L15" s="159"/>
      <c r="M15" s="159"/>
    </row>
    <row r="16" spans="1:13" s="13" customFormat="1" ht="30" customHeight="1">
      <c r="A16" s="12" t="s">
        <v>69</v>
      </c>
      <c r="B16" s="160" t="str">
        <f>CONCATENATE("We request calendar years "&amp;'S1_borrowing_debt'!C10&amp;" to "&amp;'S1_borrowing_debt'!R10&amp;": realisations.")</f>
        <v>We request calendar years 2006 to 2021: realisations.</v>
      </c>
      <c r="C16" s="160"/>
      <c r="D16" s="160"/>
      <c r="E16" s="160"/>
      <c r="F16" s="160"/>
      <c r="G16" s="160"/>
      <c r="H16" s="160"/>
      <c r="I16" s="160"/>
      <c r="J16" s="160"/>
      <c r="K16" s="160"/>
      <c r="L16" s="160"/>
      <c r="M16" s="160"/>
    </row>
    <row r="17" spans="1:13" s="13" customFormat="1" ht="30" customHeight="1">
      <c r="A17" s="12" t="s">
        <v>70</v>
      </c>
      <c r="B17" s="164" t="str">
        <f>CONCATENATE("We request calendar year "&amp;'S1_borrowing_debt'!S10&amp;": estimates.")</f>
        <v>We request calendar year 2022: estimates.</v>
      </c>
      <c r="C17" s="164"/>
      <c r="D17" s="164"/>
      <c r="E17" s="164"/>
      <c r="F17" s="164"/>
      <c r="G17" s="164"/>
      <c r="H17" s="164"/>
      <c r="I17" s="164"/>
      <c r="J17" s="164"/>
      <c r="K17" s="164"/>
      <c r="L17" s="164"/>
      <c r="M17" s="164"/>
    </row>
    <row r="18" spans="1:13" s="13" customFormat="1" ht="30" customHeight="1">
      <c r="A18" s="12" t="s">
        <v>71</v>
      </c>
      <c r="B18" s="160" t="str">
        <f>CONCATENATE("We request calendar year "&amp;'S1_borrowing_debt'!T10&amp;": projections.")</f>
        <v>We request calendar year 2023: projections.</v>
      </c>
      <c r="C18" s="160"/>
      <c r="D18" s="160"/>
      <c r="E18" s="160"/>
      <c r="F18" s="160"/>
      <c r="G18" s="160"/>
      <c r="H18" s="160"/>
      <c r="I18" s="160"/>
      <c r="J18" s="160"/>
      <c r="K18" s="160"/>
      <c r="L18" s="160"/>
      <c r="M18" s="160"/>
    </row>
    <row r="19" spans="1:13" s="13" customFormat="1" ht="36" customHeight="1">
      <c r="A19" s="12" t="s">
        <v>72</v>
      </c>
      <c r="B19" s="164" t="str">
        <f>CONCATENATE("As figures are required in your national currency, where any currency conversion is needed (for your foreign currency debt) please convert any foreign curency debt into national currency rate as 31 December of each year (or 30 June "&amp;'S1_borrowing_debt'!S10&amp;" for current year and next). Please use end-of-day market quotes.")</f>
        <v>As figures are required in your national currency, where any currency conversion is needed (for your foreign currency debt) please convert any foreign curency debt into national currency rate as 31 December of each year (or 30 June 2022 for current year and next). Please use end-of-day market quotes.</v>
      </c>
      <c r="C19" s="164"/>
      <c r="D19" s="164"/>
      <c r="E19" s="164"/>
      <c r="F19" s="164"/>
      <c r="G19" s="164"/>
      <c r="H19" s="164"/>
      <c r="I19" s="164"/>
      <c r="J19" s="164"/>
      <c r="K19" s="164"/>
      <c r="L19" s="164"/>
      <c r="M19" s="164"/>
    </row>
    <row r="20" spans="1:13" s="13" customFormat="1" ht="24" customHeight="1">
      <c r="A20" s="12" t="s">
        <v>73</v>
      </c>
      <c r="B20" s="165" t="str">
        <f>CONCATENATE("If necessary, please make the historical revisions based on the last survey's response (i.e. "&amp;'S1_borrowing_debt'!R10&amp;" survey)")</f>
        <v>If necessary, please make the historical revisions based on the last survey's response (i.e. 2021 survey)</v>
      </c>
      <c r="C20" s="165"/>
      <c r="D20" s="165"/>
      <c r="E20" s="165"/>
      <c r="F20" s="165"/>
      <c r="G20" s="165"/>
      <c r="H20" s="165"/>
      <c r="I20" s="165"/>
      <c r="J20" s="165"/>
      <c r="K20" s="165"/>
      <c r="L20" s="165"/>
      <c r="M20" s="165"/>
    </row>
    <row r="21" spans="1:13" s="13" customFormat="1" ht="24" customHeight="1">
      <c r="A21" s="12" t="s">
        <v>108</v>
      </c>
      <c r="B21" s="155" t="s">
        <v>127</v>
      </c>
      <c r="C21" s="159"/>
      <c r="D21" s="159"/>
      <c r="E21" s="159"/>
      <c r="F21" s="159"/>
      <c r="G21" s="159"/>
      <c r="H21" s="159"/>
      <c r="I21" s="159"/>
      <c r="J21" s="159"/>
      <c r="K21" s="159"/>
      <c r="L21" s="159"/>
      <c r="M21" s="159"/>
    </row>
    <row r="22" spans="1:13" s="13" customFormat="1" ht="39.75" customHeight="1">
      <c r="A22" s="12" t="s">
        <v>109</v>
      </c>
      <c r="B22" s="155" t="s">
        <v>128</v>
      </c>
      <c r="C22" s="159"/>
      <c r="D22" s="159"/>
      <c r="E22" s="159"/>
      <c r="F22" s="159"/>
      <c r="G22" s="159"/>
      <c r="H22" s="159"/>
      <c r="I22" s="159"/>
      <c r="J22" s="159"/>
      <c r="K22" s="159"/>
      <c r="L22" s="159"/>
      <c r="M22" s="159"/>
    </row>
    <row r="23" spans="1:13" s="13" customFormat="1" ht="33" customHeight="1">
      <c r="A23" s="12" t="s">
        <v>110</v>
      </c>
      <c r="B23" s="155" t="s">
        <v>129</v>
      </c>
      <c r="C23" s="159"/>
      <c r="D23" s="159"/>
      <c r="E23" s="159"/>
      <c r="F23" s="159"/>
      <c r="G23" s="159"/>
      <c r="H23" s="159"/>
      <c r="I23" s="159"/>
      <c r="J23" s="159"/>
      <c r="K23" s="159"/>
      <c r="L23" s="159"/>
      <c r="M23" s="159"/>
    </row>
    <row r="24" spans="1:13" s="13" customFormat="1" ht="21" customHeight="1">
      <c r="A24" s="12" t="s">
        <v>111</v>
      </c>
      <c r="B24" s="155" t="s">
        <v>130</v>
      </c>
      <c r="C24" s="159"/>
      <c r="D24" s="159"/>
      <c r="E24" s="159"/>
      <c r="F24" s="159"/>
      <c r="G24" s="159"/>
      <c r="H24" s="159"/>
      <c r="I24" s="159"/>
      <c r="J24" s="159"/>
      <c r="K24" s="159"/>
      <c r="L24" s="159"/>
      <c r="M24" s="159"/>
    </row>
    <row r="25" spans="1:13" s="13" customFormat="1" ht="21" customHeight="1">
      <c r="A25" s="12" t="s">
        <v>112</v>
      </c>
      <c r="B25" s="155" t="s">
        <v>131</v>
      </c>
      <c r="C25" s="159"/>
      <c r="D25" s="159"/>
      <c r="E25" s="159"/>
      <c r="F25" s="159"/>
      <c r="G25" s="159"/>
      <c r="H25" s="159"/>
      <c r="I25" s="159"/>
      <c r="J25" s="159"/>
      <c r="K25" s="159"/>
      <c r="L25" s="159"/>
      <c r="M25" s="159"/>
    </row>
    <row r="26" spans="1:14" s="13" customFormat="1" ht="43.5" customHeight="1">
      <c r="A26" s="12" t="s">
        <v>113</v>
      </c>
      <c r="B26" s="155" t="s">
        <v>132</v>
      </c>
      <c r="C26" s="159"/>
      <c r="D26" s="159"/>
      <c r="E26" s="159"/>
      <c r="F26" s="159"/>
      <c r="G26" s="159"/>
      <c r="H26" s="159"/>
      <c r="I26" s="159"/>
      <c r="J26" s="159"/>
      <c r="K26" s="159"/>
      <c r="L26" s="159"/>
      <c r="M26" s="159"/>
      <c r="N26" s="111"/>
    </row>
    <row r="27" spans="1:14" s="13" customFormat="1" ht="61.5" customHeight="1">
      <c r="A27" s="12" t="s">
        <v>114</v>
      </c>
      <c r="B27" s="162" t="s">
        <v>147</v>
      </c>
      <c r="C27" s="162"/>
      <c r="D27" s="162"/>
      <c r="E27" s="162"/>
      <c r="F27" s="162"/>
      <c r="G27" s="162"/>
      <c r="H27" s="162"/>
      <c r="I27" s="162"/>
      <c r="J27" s="162"/>
      <c r="K27" s="162"/>
      <c r="L27" s="162"/>
      <c r="M27" s="162"/>
      <c r="N27" s="115"/>
    </row>
    <row r="28" spans="1:14" s="13" customFormat="1" ht="84" customHeight="1">
      <c r="A28" s="12" t="s">
        <v>115</v>
      </c>
      <c r="B28" s="161" t="s">
        <v>133</v>
      </c>
      <c r="C28" s="162"/>
      <c r="D28" s="162"/>
      <c r="E28" s="162"/>
      <c r="F28" s="162"/>
      <c r="G28" s="162"/>
      <c r="H28" s="162"/>
      <c r="I28" s="162"/>
      <c r="J28" s="162"/>
      <c r="K28" s="162"/>
      <c r="L28" s="162"/>
      <c r="M28" s="162"/>
      <c r="N28" s="116"/>
    </row>
    <row r="29" spans="1:14" s="13" customFormat="1" ht="38.25" customHeight="1">
      <c r="A29" s="12" t="s">
        <v>116</v>
      </c>
      <c r="B29" s="155" t="s">
        <v>143</v>
      </c>
      <c r="C29" s="159"/>
      <c r="D29" s="159"/>
      <c r="E29" s="159"/>
      <c r="F29" s="159"/>
      <c r="G29" s="159"/>
      <c r="H29" s="159"/>
      <c r="I29" s="159"/>
      <c r="J29" s="159"/>
      <c r="K29" s="159"/>
      <c r="L29" s="159"/>
      <c r="M29" s="159"/>
      <c r="N29" s="116"/>
    </row>
    <row r="30" spans="1:13" s="13" customFormat="1" ht="33" customHeight="1">
      <c r="A30" s="12" t="s">
        <v>117</v>
      </c>
      <c r="B30" s="155" t="s">
        <v>134</v>
      </c>
      <c r="C30" s="159"/>
      <c r="D30" s="159"/>
      <c r="E30" s="159"/>
      <c r="F30" s="159"/>
      <c r="G30" s="159"/>
      <c r="H30" s="159"/>
      <c r="I30" s="159"/>
      <c r="J30" s="159"/>
      <c r="K30" s="159"/>
      <c r="L30" s="159"/>
      <c r="M30" s="159"/>
    </row>
    <row r="31" spans="1:13" s="13" customFormat="1" ht="15.75">
      <c r="A31" s="12" t="s">
        <v>118</v>
      </c>
      <c r="B31" s="159" t="s">
        <v>135</v>
      </c>
      <c r="C31" s="159"/>
      <c r="D31" s="159"/>
      <c r="E31" s="159"/>
      <c r="F31" s="159"/>
      <c r="G31" s="159"/>
      <c r="H31" s="159"/>
      <c r="I31" s="159"/>
      <c r="J31" s="159"/>
      <c r="K31" s="159"/>
      <c r="L31" s="159"/>
      <c r="M31" s="159"/>
    </row>
    <row r="32" spans="1:13" s="13" customFormat="1" ht="33" customHeight="1">
      <c r="A32" s="12" t="s">
        <v>119</v>
      </c>
      <c r="B32" s="159" t="s">
        <v>136</v>
      </c>
      <c r="C32" s="159"/>
      <c r="D32" s="159"/>
      <c r="E32" s="159"/>
      <c r="F32" s="159"/>
      <c r="G32" s="159"/>
      <c r="H32" s="159"/>
      <c r="I32" s="159"/>
      <c r="J32" s="159"/>
      <c r="K32" s="159"/>
      <c r="L32" s="159"/>
      <c r="M32" s="159"/>
    </row>
    <row r="33" spans="1:13" s="13" customFormat="1" ht="33" customHeight="1">
      <c r="A33" s="12" t="s">
        <v>120</v>
      </c>
      <c r="B33" s="155" t="s">
        <v>137</v>
      </c>
      <c r="C33" s="159"/>
      <c r="D33" s="159"/>
      <c r="E33" s="159"/>
      <c r="F33" s="159"/>
      <c r="G33" s="159"/>
      <c r="H33" s="159"/>
      <c r="I33" s="159"/>
      <c r="J33" s="159"/>
      <c r="K33" s="159"/>
      <c r="L33" s="159"/>
      <c r="M33" s="159"/>
    </row>
    <row r="34" spans="1:14" s="13" customFormat="1" ht="21.75" customHeight="1">
      <c r="A34" s="12" t="s">
        <v>121</v>
      </c>
      <c r="B34" s="155" t="s">
        <v>138</v>
      </c>
      <c r="C34" s="155"/>
      <c r="D34" s="155"/>
      <c r="E34" s="155"/>
      <c r="F34" s="155"/>
      <c r="G34" s="155"/>
      <c r="H34" s="155"/>
      <c r="I34" s="155"/>
      <c r="J34" s="155"/>
      <c r="K34" s="155"/>
      <c r="L34" s="155"/>
      <c r="M34" s="155"/>
      <c r="N34" s="116"/>
    </row>
    <row r="35" spans="1:14" s="13" customFormat="1" ht="38.25" customHeight="1">
      <c r="A35" s="12" t="s">
        <v>122</v>
      </c>
      <c r="B35" s="155" t="s">
        <v>139</v>
      </c>
      <c r="C35" s="155"/>
      <c r="D35" s="155"/>
      <c r="E35" s="155"/>
      <c r="F35" s="155"/>
      <c r="G35" s="155"/>
      <c r="H35" s="155"/>
      <c r="I35" s="155"/>
      <c r="J35" s="155"/>
      <c r="K35" s="155"/>
      <c r="L35" s="155"/>
      <c r="M35" s="155"/>
      <c r="N35" s="116"/>
    </row>
    <row r="36" spans="1:13" s="13" customFormat="1" ht="33" customHeight="1">
      <c r="A36" s="12" t="s">
        <v>123</v>
      </c>
      <c r="B36" s="155" t="s">
        <v>140</v>
      </c>
      <c r="C36" s="159"/>
      <c r="D36" s="159"/>
      <c r="E36" s="159"/>
      <c r="F36" s="159"/>
      <c r="G36" s="159"/>
      <c r="H36" s="159"/>
      <c r="I36" s="159"/>
      <c r="J36" s="159"/>
      <c r="K36" s="159"/>
      <c r="L36" s="159"/>
      <c r="M36" s="159"/>
    </row>
    <row r="37" spans="1:13" s="13" customFormat="1" ht="24" customHeight="1">
      <c r="A37" s="12" t="s">
        <v>124</v>
      </c>
      <c r="B37" s="156" t="s">
        <v>141</v>
      </c>
      <c r="C37" s="156"/>
      <c r="D37" s="156"/>
      <c r="E37" s="156"/>
      <c r="F37" s="156"/>
      <c r="G37" s="156"/>
      <c r="H37" s="156"/>
      <c r="I37" s="156"/>
      <c r="J37" s="156"/>
      <c r="K37" s="156"/>
      <c r="L37" s="156"/>
      <c r="M37" s="156"/>
    </row>
    <row r="38" spans="1:23" s="13" customFormat="1" ht="46.5" customHeight="1">
      <c r="A38" s="12" t="s">
        <v>125</v>
      </c>
      <c r="B38" s="155" t="s">
        <v>142</v>
      </c>
      <c r="C38" s="159"/>
      <c r="D38" s="159"/>
      <c r="E38" s="159"/>
      <c r="F38" s="159"/>
      <c r="G38" s="159"/>
      <c r="H38" s="159"/>
      <c r="I38" s="159"/>
      <c r="J38" s="159"/>
      <c r="K38" s="159"/>
      <c r="L38" s="159"/>
      <c r="M38" s="159"/>
      <c r="N38" s="14"/>
      <c r="O38" s="14"/>
      <c r="P38" s="14"/>
      <c r="Q38" s="14"/>
      <c r="R38" s="14"/>
      <c r="S38" s="14"/>
      <c r="T38" s="14"/>
      <c r="U38" s="14"/>
      <c r="V38" s="14"/>
      <c r="W38" s="14"/>
    </row>
    <row r="39" spans="1:23" s="13" customFormat="1" ht="18.75">
      <c r="A39" s="12"/>
      <c r="B39" s="15" t="s">
        <v>16</v>
      </c>
      <c r="D39" s="14"/>
      <c r="E39" s="14"/>
      <c r="F39" s="14"/>
      <c r="G39" s="14"/>
      <c r="H39" s="14"/>
      <c r="I39" s="14"/>
      <c r="J39" s="14"/>
      <c r="K39" s="14"/>
      <c r="L39" s="14"/>
      <c r="M39" s="14"/>
      <c r="N39" s="14"/>
      <c r="O39" s="14"/>
      <c r="P39" s="14"/>
      <c r="Q39" s="14"/>
      <c r="R39" s="14"/>
      <c r="S39" s="14"/>
      <c r="T39" s="14"/>
      <c r="U39" s="14"/>
      <c r="V39" s="14"/>
      <c r="W39" s="14"/>
    </row>
    <row r="40" spans="2:3" s="102" customFormat="1" ht="15.75">
      <c r="B40" s="163"/>
      <c r="C40" s="163"/>
    </row>
    <row r="41" s="102" customFormat="1" ht="15"/>
    <row r="42" s="102" customFormat="1" ht="15"/>
    <row r="43" s="102" customFormat="1" ht="15"/>
  </sheetData>
  <sheetProtection/>
  <mergeCells count="34">
    <mergeCell ref="B29:M29"/>
    <mergeCell ref="B19:M19"/>
    <mergeCell ref="B30:M30"/>
    <mergeCell ref="B22:M22"/>
    <mergeCell ref="B23:M23"/>
    <mergeCell ref="B24:M24"/>
    <mergeCell ref="B21:M21"/>
    <mergeCell ref="A1:C1"/>
    <mergeCell ref="A4:D4"/>
    <mergeCell ref="A6:M6"/>
    <mergeCell ref="A7:M7"/>
    <mergeCell ref="A10:M10"/>
    <mergeCell ref="A11:M11"/>
    <mergeCell ref="A9:M9"/>
    <mergeCell ref="B40:C40"/>
    <mergeCell ref="B17:M17"/>
    <mergeCell ref="B18:M18"/>
    <mergeCell ref="B20:M20"/>
    <mergeCell ref="B27:M27"/>
    <mergeCell ref="B38:M38"/>
    <mergeCell ref="B25:M25"/>
    <mergeCell ref="B33:M33"/>
    <mergeCell ref="B26:M26"/>
    <mergeCell ref="B31:M31"/>
    <mergeCell ref="B35:M35"/>
    <mergeCell ref="B34:M34"/>
    <mergeCell ref="B37:M37"/>
    <mergeCell ref="A8:M8"/>
    <mergeCell ref="A13:C13"/>
    <mergeCell ref="B15:M15"/>
    <mergeCell ref="B16:M16"/>
    <mergeCell ref="B32:M32"/>
    <mergeCell ref="B36:M36"/>
    <mergeCell ref="B28:M28"/>
  </mergeCells>
  <hyperlinks>
    <hyperlink ref="F1" location="Index!A1" display="Index"/>
    <hyperlink ref="F2" location="'Methodological  notes'!A1" display="Methodological notes and concepts"/>
    <hyperlink ref="F2:M2" location="Country_comments!A1" display="Please follow this link if you want to add comments on methodology"/>
  </hyperlink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S39"/>
  <sheetViews>
    <sheetView showGridLines="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B17" sqref="B17"/>
    </sheetView>
  </sheetViews>
  <sheetFormatPr defaultColWidth="9.140625" defaultRowHeight="12.75"/>
  <cols>
    <col min="1" max="1" width="11.7109375" style="16" customWidth="1"/>
    <col min="2" max="2" width="51.140625" style="16" customWidth="1"/>
    <col min="3" max="71" width="16.7109375" style="16" customWidth="1"/>
    <col min="72" max="16384" width="9.140625" style="16" customWidth="1"/>
  </cols>
  <sheetData>
    <row r="1" spans="1:66" ht="21">
      <c r="A1" s="173" t="s">
        <v>17</v>
      </c>
      <c r="B1" s="173"/>
      <c r="C1" s="173"/>
      <c r="D1" s="173"/>
      <c r="E1" s="125"/>
      <c r="F1" s="125"/>
      <c r="G1" s="125"/>
      <c r="H1" s="125"/>
      <c r="I1" s="125"/>
      <c r="J1" s="125"/>
      <c r="K1" s="125"/>
      <c r="N1" s="172" t="s">
        <v>13</v>
      </c>
      <c r="O1" s="172"/>
      <c r="P1" s="172"/>
      <c r="Q1" s="172"/>
      <c r="R1" s="172"/>
      <c r="S1" s="172"/>
      <c r="T1" s="172"/>
      <c r="U1" s="172"/>
      <c r="V1" s="172"/>
      <c r="W1" s="122"/>
      <c r="X1" s="122"/>
      <c r="Y1" s="122"/>
      <c r="Z1" s="122"/>
      <c r="AA1" s="122"/>
      <c r="AB1" s="122"/>
      <c r="AC1" s="122"/>
      <c r="AD1" s="122"/>
      <c r="AE1" s="122"/>
      <c r="AF1" s="122"/>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spans="1:66" s="19" customFormat="1" ht="18.75">
      <c r="A2" s="175" t="s">
        <v>18</v>
      </c>
      <c r="B2" s="175"/>
      <c r="C2" s="175"/>
      <c r="D2" s="175"/>
      <c r="E2" s="175"/>
      <c r="F2" s="10"/>
      <c r="G2" s="10"/>
      <c r="H2" s="10"/>
      <c r="I2" s="10"/>
      <c r="J2" s="10"/>
      <c r="K2" s="10"/>
      <c r="L2" s="17"/>
      <c r="M2" s="17"/>
      <c r="N2" s="172" t="s">
        <v>19</v>
      </c>
      <c r="O2" s="172"/>
      <c r="P2" s="172"/>
      <c r="Q2" s="172"/>
      <c r="R2" s="172"/>
      <c r="S2" s="172"/>
      <c r="T2" s="172"/>
      <c r="U2" s="172"/>
      <c r="V2" s="172"/>
      <c r="W2" s="123"/>
      <c r="X2" s="123"/>
      <c r="Y2" s="123"/>
      <c r="Z2" s="123"/>
      <c r="AA2" s="123"/>
      <c r="AB2" s="123"/>
      <c r="AC2" s="123"/>
      <c r="AD2" s="123"/>
      <c r="AE2" s="123"/>
      <c r="AF2" s="12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row>
    <row r="3" spans="1:66" s="19" customFormat="1" ht="17.25">
      <c r="A3" s="174" t="s">
        <v>92</v>
      </c>
      <c r="B3" s="174"/>
      <c r="C3" s="174"/>
      <c r="D3" s="174"/>
      <c r="E3" s="174"/>
      <c r="F3" s="124"/>
      <c r="G3" s="124"/>
      <c r="H3" s="124"/>
      <c r="I3" s="10"/>
      <c r="J3" s="10"/>
      <c r="K3" s="10"/>
      <c r="L3" s="17"/>
      <c r="M3" s="10"/>
      <c r="N3" s="172" t="s">
        <v>91</v>
      </c>
      <c r="O3" s="172"/>
      <c r="P3" s="172"/>
      <c r="Q3" s="172"/>
      <c r="R3" s="172"/>
      <c r="S3" s="172"/>
      <c r="T3" s="172"/>
      <c r="U3" s="172"/>
      <c r="V3" s="17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row>
    <row r="4" spans="1:66" s="19" customFormat="1" ht="17.25">
      <c r="A4" s="174" t="s">
        <v>20</v>
      </c>
      <c r="B4" s="174"/>
      <c r="C4" s="174"/>
      <c r="D4" s="174"/>
      <c r="E4" s="174"/>
      <c r="F4" s="10"/>
      <c r="G4" s="10"/>
      <c r="H4" s="10"/>
      <c r="I4" s="10"/>
      <c r="J4" s="10"/>
      <c r="K4" s="10"/>
      <c r="L4" s="10"/>
      <c r="M4" s="10"/>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row>
    <row r="5" spans="1:66" ht="15.75">
      <c r="A5" s="20"/>
      <c r="B5" s="11"/>
      <c r="C5" s="11"/>
      <c r="D5" s="11"/>
      <c r="E5" s="11"/>
      <c r="F5" s="11"/>
      <c r="G5" s="11"/>
      <c r="H5" s="11"/>
      <c r="I5" s="11"/>
      <c r="J5" s="11"/>
      <c r="K5" s="1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I5" s="3"/>
      <c r="BJ5" s="3"/>
      <c r="BK5" s="3"/>
      <c r="BL5" s="3"/>
      <c r="BM5" s="3"/>
      <c r="BN5" s="3"/>
    </row>
    <row r="6" spans="1:66" ht="15.75">
      <c r="A6" s="171" t="s">
        <v>62</v>
      </c>
      <c r="B6" s="171"/>
      <c r="C6" s="11"/>
      <c r="D6" s="11"/>
      <c r="E6" s="11"/>
      <c r="F6" s="11"/>
      <c r="G6" s="11"/>
      <c r="H6" s="11"/>
      <c r="I6" s="11"/>
      <c r="J6" s="11"/>
      <c r="K6" s="1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71" s="19" customFormat="1" ht="18">
      <c r="A7" s="22"/>
      <c r="B7" s="23"/>
      <c r="C7" s="24"/>
      <c r="D7" s="25"/>
      <c r="E7" s="25"/>
      <c r="F7" s="25"/>
      <c r="G7" s="25"/>
      <c r="H7" s="25"/>
      <c r="I7" s="25"/>
      <c r="J7" s="25"/>
      <c r="K7" s="25"/>
      <c r="L7" s="25"/>
      <c r="M7" s="25"/>
      <c r="N7" s="25"/>
      <c r="O7" s="25"/>
      <c r="P7" s="26"/>
      <c r="Q7" s="25"/>
      <c r="R7" s="25"/>
      <c r="S7" s="25"/>
      <c r="T7" s="27"/>
      <c r="U7" s="176" t="s">
        <v>21</v>
      </c>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88"/>
      <c r="AZ7" s="88"/>
      <c r="BA7" s="112"/>
      <c r="BB7" s="88"/>
      <c r="BC7" s="177" t="s">
        <v>22</v>
      </c>
      <c r="BD7" s="176"/>
      <c r="BE7" s="176"/>
      <c r="BF7" s="176"/>
      <c r="BG7" s="176"/>
      <c r="BH7" s="176"/>
      <c r="BI7" s="176"/>
      <c r="BJ7" s="176"/>
      <c r="BK7" s="176"/>
      <c r="BL7" s="176"/>
      <c r="BM7" s="176"/>
      <c r="BN7" s="176"/>
      <c r="BO7" s="176"/>
      <c r="BP7" s="176"/>
      <c r="BQ7" s="176"/>
      <c r="BR7" s="176"/>
      <c r="BS7" s="178"/>
    </row>
    <row r="8" spans="1:71" s="19" customFormat="1" ht="33" customHeight="1">
      <c r="A8" s="28" t="s">
        <v>61</v>
      </c>
      <c r="B8" s="23">
        <f>IF(Index!B12="","",Index!B12)</f>
      </c>
      <c r="C8" s="179" t="s">
        <v>23</v>
      </c>
      <c r="D8" s="180"/>
      <c r="E8" s="180"/>
      <c r="F8" s="180"/>
      <c r="G8" s="180"/>
      <c r="H8" s="180"/>
      <c r="I8" s="180"/>
      <c r="J8" s="180"/>
      <c r="K8" s="180"/>
      <c r="L8" s="180"/>
      <c r="M8" s="180"/>
      <c r="N8" s="180"/>
      <c r="O8" s="180"/>
      <c r="P8" s="180"/>
      <c r="Q8" s="180"/>
      <c r="R8" s="180"/>
      <c r="S8" s="180"/>
      <c r="T8" s="181"/>
      <c r="U8" s="180" t="s">
        <v>24</v>
      </c>
      <c r="V8" s="180"/>
      <c r="W8" s="180"/>
      <c r="X8" s="180"/>
      <c r="Y8" s="180"/>
      <c r="Z8" s="180"/>
      <c r="AA8" s="180"/>
      <c r="AB8" s="180"/>
      <c r="AC8" s="180"/>
      <c r="AD8" s="180"/>
      <c r="AE8" s="180"/>
      <c r="AF8" s="180"/>
      <c r="AG8" s="180"/>
      <c r="AH8" s="180"/>
      <c r="AI8" s="180"/>
      <c r="AJ8" s="180"/>
      <c r="AK8" s="181"/>
      <c r="AL8" s="179" t="s">
        <v>25</v>
      </c>
      <c r="AM8" s="180"/>
      <c r="AN8" s="180"/>
      <c r="AO8" s="180"/>
      <c r="AP8" s="180"/>
      <c r="AQ8" s="180"/>
      <c r="AR8" s="180"/>
      <c r="AS8" s="180"/>
      <c r="AT8" s="180"/>
      <c r="AU8" s="180"/>
      <c r="AV8" s="180"/>
      <c r="AW8" s="180"/>
      <c r="AX8" s="180"/>
      <c r="AY8" s="180"/>
      <c r="AZ8" s="180"/>
      <c r="BA8" s="180"/>
      <c r="BB8" s="181"/>
      <c r="BC8" s="29"/>
      <c r="BD8" s="30"/>
      <c r="BE8" s="30"/>
      <c r="BF8" s="30"/>
      <c r="BG8" s="30"/>
      <c r="BH8" s="30"/>
      <c r="BI8" s="30"/>
      <c r="BJ8" s="30"/>
      <c r="BK8" s="30"/>
      <c r="BL8" s="30"/>
      <c r="BM8" s="30"/>
      <c r="BN8" s="30"/>
      <c r="BO8" s="30"/>
      <c r="BP8" s="30"/>
      <c r="BQ8" s="30"/>
      <c r="BR8" s="30"/>
      <c r="BS8" s="31"/>
    </row>
    <row r="9" spans="2:71" s="32" customFormat="1" ht="26.25" customHeight="1">
      <c r="B9" s="33"/>
      <c r="C9" s="182" t="s">
        <v>82</v>
      </c>
      <c r="D9" s="183"/>
      <c r="E9" s="183"/>
      <c r="F9" s="183"/>
      <c r="G9" s="183"/>
      <c r="H9" s="183"/>
      <c r="I9" s="183"/>
      <c r="J9" s="183"/>
      <c r="K9" s="183"/>
      <c r="L9" s="183"/>
      <c r="M9" s="183"/>
      <c r="N9" s="183"/>
      <c r="O9" s="183"/>
      <c r="P9" s="183"/>
      <c r="Q9" s="183"/>
      <c r="R9" s="183"/>
      <c r="S9" s="183"/>
      <c r="T9" s="184"/>
      <c r="U9" s="185" t="s">
        <v>83</v>
      </c>
      <c r="V9" s="185"/>
      <c r="W9" s="185"/>
      <c r="X9" s="185"/>
      <c r="Y9" s="185"/>
      <c r="Z9" s="185"/>
      <c r="AA9" s="185"/>
      <c r="AB9" s="185"/>
      <c r="AC9" s="185"/>
      <c r="AD9" s="185"/>
      <c r="AE9" s="185"/>
      <c r="AF9" s="185"/>
      <c r="AG9" s="185"/>
      <c r="AH9" s="185"/>
      <c r="AI9" s="185"/>
      <c r="AJ9" s="185"/>
      <c r="AK9" s="186"/>
      <c r="AL9" s="187" t="s">
        <v>83</v>
      </c>
      <c r="AM9" s="185"/>
      <c r="AN9" s="185"/>
      <c r="AO9" s="185"/>
      <c r="AP9" s="185"/>
      <c r="AQ9" s="185"/>
      <c r="AR9" s="185"/>
      <c r="AS9" s="185"/>
      <c r="AT9" s="185"/>
      <c r="AU9" s="185"/>
      <c r="AV9" s="185"/>
      <c r="AW9" s="185"/>
      <c r="AX9" s="185"/>
      <c r="AY9" s="185"/>
      <c r="AZ9" s="185"/>
      <c r="BA9" s="185"/>
      <c r="BB9" s="186"/>
      <c r="BC9" s="34"/>
      <c r="BD9" s="35"/>
      <c r="BE9" s="35"/>
      <c r="BF9" s="35"/>
      <c r="BG9" s="35"/>
      <c r="BH9" s="35"/>
      <c r="BI9" s="35"/>
      <c r="BJ9" s="35"/>
      <c r="BK9" s="36"/>
      <c r="BL9" s="36"/>
      <c r="BM9" s="36"/>
      <c r="BN9" s="36"/>
      <c r="BO9" s="37"/>
      <c r="BP9" s="37"/>
      <c r="BQ9" s="37"/>
      <c r="BR9" s="37"/>
      <c r="BS9" s="89"/>
    </row>
    <row r="10" spans="1:71" s="32" customFormat="1" ht="21" customHeight="1" thickBot="1">
      <c r="A10" s="38"/>
      <c r="B10" s="39"/>
      <c r="C10" s="40">
        <v>2006</v>
      </c>
      <c r="D10" s="41">
        <f>C10+1</f>
        <v>2007</v>
      </c>
      <c r="E10" s="41">
        <f aca="true" t="shared" si="0" ref="E10:R10">D10+1</f>
        <v>2008</v>
      </c>
      <c r="F10" s="41">
        <f t="shared" si="0"/>
        <v>2009</v>
      </c>
      <c r="G10" s="41">
        <f t="shared" si="0"/>
        <v>2010</v>
      </c>
      <c r="H10" s="41">
        <f t="shared" si="0"/>
        <v>2011</v>
      </c>
      <c r="I10" s="41">
        <f t="shared" si="0"/>
        <v>2012</v>
      </c>
      <c r="J10" s="41">
        <f t="shared" si="0"/>
        <v>2013</v>
      </c>
      <c r="K10" s="41">
        <f t="shared" si="0"/>
        <v>2014</v>
      </c>
      <c r="L10" s="41">
        <f t="shared" si="0"/>
        <v>2015</v>
      </c>
      <c r="M10" s="41">
        <f t="shared" si="0"/>
        <v>2016</v>
      </c>
      <c r="N10" s="41">
        <f t="shared" si="0"/>
        <v>2017</v>
      </c>
      <c r="O10" s="41">
        <f t="shared" si="0"/>
        <v>2018</v>
      </c>
      <c r="P10" s="41">
        <f t="shared" si="0"/>
        <v>2019</v>
      </c>
      <c r="Q10" s="41">
        <f t="shared" si="0"/>
        <v>2020</v>
      </c>
      <c r="R10" s="42">
        <f t="shared" si="0"/>
        <v>2021</v>
      </c>
      <c r="S10" s="42">
        <f>R10+1</f>
        <v>2022</v>
      </c>
      <c r="T10" s="42">
        <f>S10+1</f>
        <v>2023</v>
      </c>
      <c r="U10" s="40">
        <f>D10</f>
        <v>2007</v>
      </c>
      <c r="V10" s="41">
        <f>U10+1</f>
        <v>2008</v>
      </c>
      <c r="W10" s="41">
        <f aca="true" t="shared" si="1" ref="W10:AH10">V10+1</f>
        <v>2009</v>
      </c>
      <c r="X10" s="41">
        <f t="shared" si="1"/>
        <v>2010</v>
      </c>
      <c r="Y10" s="41">
        <f t="shared" si="1"/>
        <v>2011</v>
      </c>
      <c r="Z10" s="41">
        <f t="shared" si="1"/>
        <v>2012</v>
      </c>
      <c r="AA10" s="41">
        <f t="shared" si="1"/>
        <v>2013</v>
      </c>
      <c r="AB10" s="41">
        <f t="shared" si="1"/>
        <v>2014</v>
      </c>
      <c r="AC10" s="41">
        <f t="shared" si="1"/>
        <v>2015</v>
      </c>
      <c r="AD10" s="41">
        <f t="shared" si="1"/>
        <v>2016</v>
      </c>
      <c r="AE10" s="41">
        <f t="shared" si="1"/>
        <v>2017</v>
      </c>
      <c r="AF10" s="41">
        <f t="shared" si="1"/>
        <v>2018</v>
      </c>
      <c r="AG10" s="41">
        <f t="shared" si="1"/>
        <v>2019</v>
      </c>
      <c r="AH10" s="41">
        <f t="shared" si="1"/>
        <v>2020</v>
      </c>
      <c r="AI10" s="42">
        <f>AH10+1</f>
        <v>2021</v>
      </c>
      <c r="AJ10" s="42">
        <f>AI10+1</f>
        <v>2022</v>
      </c>
      <c r="AK10" s="42">
        <f>AJ10+1</f>
        <v>2023</v>
      </c>
      <c r="AL10" s="41">
        <f>U10</f>
        <v>2007</v>
      </c>
      <c r="AM10" s="41">
        <f>AL10+1</f>
        <v>2008</v>
      </c>
      <c r="AN10" s="41">
        <f aca="true" t="shared" si="2" ref="AN10:AZ10">AM10+1</f>
        <v>2009</v>
      </c>
      <c r="AO10" s="41">
        <f t="shared" si="2"/>
        <v>2010</v>
      </c>
      <c r="AP10" s="41">
        <f t="shared" si="2"/>
        <v>2011</v>
      </c>
      <c r="AQ10" s="41">
        <f t="shared" si="2"/>
        <v>2012</v>
      </c>
      <c r="AR10" s="41">
        <f t="shared" si="2"/>
        <v>2013</v>
      </c>
      <c r="AS10" s="41">
        <f t="shared" si="2"/>
        <v>2014</v>
      </c>
      <c r="AT10" s="41">
        <f t="shared" si="2"/>
        <v>2015</v>
      </c>
      <c r="AU10" s="41">
        <f t="shared" si="2"/>
        <v>2016</v>
      </c>
      <c r="AV10" s="41">
        <f t="shared" si="2"/>
        <v>2017</v>
      </c>
      <c r="AW10" s="41">
        <f t="shared" si="2"/>
        <v>2018</v>
      </c>
      <c r="AX10" s="41">
        <f t="shared" si="2"/>
        <v>2019</v>
      </c>
      <c r="AY10" s="41">
        <f t="shared" si="2"/>
        <v>2020</v>
      </c>
      <c r="AZ10" s="42">
        <f t="shared" si="2"/>
        <v>2021</v>
      </c>
      <c r="BA10" s="42">
        <f>AZ10+1</f>
        <v>2022</v>
      </c>
      <c r="BB10" s="42">
        <f>BA10+1</f>
        <v>2023</v>
      </c>
      <c r="BC10" s="40">
        <f>AL10</f>
        <v>2007</v>
      </c>
      <c r="BD10" s="41">
        <f>BC10+1</f>
        <v>2008</v>
      </c>
      <c r="BE10" s="41">
        <f aca="true" t="shared" si="3" ref="BE10:BQ10">BD10+1</f>
        <v>2009</v>
      </c>
      <c r="BF10" s="41">
        <f t="shared" si="3"/>
        <v>2010</v>
      </c>
      <c r="BG10" s="41">
        <f t="shared" si="3"/>
        <v>2011</v>
      </c>
      <c r="BH10" s="41">
        <f t="shared" si="3"/>
        <v>2012</v>
      </c>
      <c r="BI10" s="41">
        <f t="shared" si="3"/>
        <v>2013</v>
      </c>
      <c r="BJ10" s="41">
        <f t="shared" si="3"/>
        <v>2014</v>
      </c>
      <c r="BK10" s="41">
        <f t="shared" si="3"/>
        <v>2015</v>
      </c>
      <c r="BL10" s="41">
        <f t="shared" si="3"/>
        <v>2016</v>
      </c>
      <c r="BM10" s="41">
        <f t="shared" si="3"/>
        <v>2017</v>
      </c>
      <c r="BN10" s="41">
        <f t="shared" si="3"/>
        <v>2018</v>
      </c>
      <c r="BO10" s="41">
        <f t="shared" si="3"/>
        <v>2019</v>
      </c>
      <c r="BP10" s="41">
        <f t="shared" si="3"/>
        <v>2020</v>
      </c>
      <c r="BQ10" s="42">
        <f t="shared" si="3"/>
        <v>2021</v>
      </c>
      <c r="BR10" s="42">
        <f>BQ10+1</f>
        <v>2022</v>
      </c>
      <c r="BS10" s="42">
        <f>BR10+1</f>
        <v>2023</v>
      </c>
    </row>
    <row r="11" spans="1:71" ht="30" customHeight="1" thickTop="1">
      <c r="A11" s="43">
        <v>1</v>
      </c>
      <c r="B11" s="139" t="s">
        <v>26</v>
      </c>
      <c r="C11" s="44">
        <f aca="true" t="shared" si="4" ref="C11:H11">SUM(C12,C15)</f>
        <v>0</v>
      </c>
      <c r="D11" s="44">
        <f t="shared" si="4"/>
        <v>0</v>
      </c>
      <c r="E11" s="44">
        <f t="shared" si="4"/>
        <v>0</v>
      </c>
      <c r="F11" s="44">
        <f t="shared" si="4"/>
        <v>0</v>
      </c>
      <c r="G11" s="44">
        <f t="shared" si="4"/>
        <v>0</v>
      </c>
      <c r="H11" s="44">
        <f t="shared" si="4"/>
        <v>0</v>
      </c>
      <c r="I11" s="45">
        <f aca="true" t="shared" si="5" ref="I11:BQ11">SUM(I12,I15)</f>
        <v>0</v>
      </c>
      <c r="J11" s="45">
        <f t="shared" si="5"/>
        <v>0</v>
      </c>
      <c r="K11" s="45">
        <f t="shared" si="5"/>
        <v>0</v>
      </c>
      <c r="L11" s="45">
        <f t="shared" si="5"/>
        <v>0</v>
      </c>
      <c r="M11" s="46">
        <f t="shared" si="5"/>
        <v>0</v>
      </c>
      <c r="N11" s="46">
        <f t="shared" si="5"/>
        <v>0</v>
      </c>
      <c r="O11" s="46">
        <f t="shared" si="5"/>
        <v>0</v>
      </c>
      <c r="P11" s="46">
        <f t="shared" si="5"/>
        <v>0</v>
      </c>
      <c r="Q11" s="46">
        <f t="shared" si="5"/>
        <v>0</v>
      </c>
      <c r="R11" s="46">
        <f t="shared" si="5"/>
        <v>0</v>
      </c>
      <c r="S11" s="46">
        <f>SUM(S12,S15)</f>
        <v>0</v>
      </c>
      <c r="T11" s="47">
        <f>SUM(T12,T15)</f>
        <v>0</v>
      </c>
      <c r="U11" s="45">
        <f t="shared" si="5"/>
        <v>0</v>
      </c>
      <c r="V11" s="45">
        <f>SUM(V12,V15)</f>
        <v>0</v>
      </c>
      <c r="W11" s="45">
        <f>SUM(W12,W15)</f>
        <v>0</v>
      </c>
      <c r="X11" s="45">
        <f>SUM(X12,X15)</f>
        <v>0</v>
      </c>
      <c r="Y11" s="45">
        <f>SUM(Y12,Y15)</f>
        <v>0</v>
      </c>
      <c r="Z11" s="45">
        <f>SUM(Z12,Z15)</f>
        <v>0</v>
      </c>
      <c r="AA11" s="45">
        <f t="shared" si="5"/>
        <v>0</v>
      </c>
      <c r="AB11" s="45">
        <f t="shared" si="5"/>
        <v>0</v>
      </c>
      <c r="AC11" s="45">
        <f t="shared" si="5"/>
        <v>0</v>
      </c>
      <c r="AD11" s="45">
        <f t="shared" si="5"/>
        <v>0</v>
      </c>
      <c r="AE11" s="45">
        <f t="shared" si="5"/>
        <v>0</v>
      </c>
      <c r="AF11" s="45">
        <f t="shared" si="5"/>
        <v>0</v>
      </c>
      <c r="AG11" s="45">
        <f t="shared" si="5"/>
        <v>0</v>
      </c>
      <c r="AH11" s="45">
        <f t="shared" si="5"/>
        <v>0</v>
      </c>
      <c r="AI11" s="45">
        <f t="shared" si="5"/>
        <v>0</v>
      </c>
      <c r="AJ11" s="45">
        <f>SUM(AJ12,AJ15)</f>
        <v>0</v>
      </c>
      <c r="AK11" s="45">
        <f>SUM(AK12,AK15)</f>
        <v>0</v>
      </c>
      <c r="AL11" s="45">
        <f t="shared" si="5"/>
        <v>0</v>
      </c>
      <c r="AM11" s="45">
        <f>SUM(AM12,AM15)</f>
        <v>0</v>
      </c>
      <c r="AN11" s="45">
        <f>SUM(AN12,AN15)</f>
        <v>0</v>
      </c>
      <c r="AO11" s="45">
        <f>SUM(AO12,AO15)</f>
        <v>0</v>
      </c>
      <c r="AP11" s="45">
        <f>SUM(AP12,AP15)</f>
        <v>0</v>
      </c>
      <c r="AQ11" s="45">
        <f>SUM(AQ12,AQ15)</f>
        <v>0</v>
      </c>
      <c r="AR11" s="45">
        <f t="shared" si="5"/>
        <v>0</v>
      </c>
      <c r="AS11" s="45">
        <f t="shared" si="5"/>
        <v>0</v>
      </c>
      <c r="AT11" s="45">
        <f t="shared" si="5"/>
        <v>0</v>
      </c>
      <c r="AU11" s="45">
        <f t="shared" si="5"/>
        <v>0</v>
      </c>
      <c r="AV11" s="45">
        <f t="shared" si="5"/>
        <v>0</v>
      </c>
      <c r="AW11" s="45">
        <f t="shared" si="5"/>
        <v>0</v>
      </c>
      <c r="AX11" s="45">
        <f t="shared" si="5"/>
        <v>0</v>
      </c>
      <c r="AY11" s="45">
        <f t="shared" si="5"/>
        <v>0</v>
      </c>
      <c r="AZ11" s="45">
        <f t="shared" si="5"/>
        <v>0</v>
      </c>
      <c r="BA11" s="45">
        <f>SUM(BA12,BA15)</f>
        <v>0</v>
      </c>
      <c r="BB11" s="45">
        <f>SUM(BB12,BB15)</f>
        <v>0</v>
      </c>
      <c r="BC11" s="45">
        <f t="shared" si="5"/>
        <v>0</v>
      </c>
      <c r="BD11" s="45">
        <f>SUM(BD12,BD15)</f>
        <v>0</v>
      </c>
      <c r="BE11" s="45">
        <f>SUM(BE12,BE15)</f>
        <v>0</v>
      </c>
      <c r="BF11" s="45">
        <f>SUM(BF12,BF15)</f>
        <v>0</v>
      </c>
      <c r="BG11" s="45">
        <f>SUM(BG12,BG15)</f>
        <v>0</v>
      </c>
      <c r="BH11" s="45">
        <f>SUM(BH12,BH15)</f>
        <v>0</v>
      </c>
      <c r="BI11" s="45">
        <f t="shared" si="5"/>
        <v>0</v>
      </c>
      <c r="BJ11" s="45">
        <f t="shared" si="5"/>
        <v>0</v>
      </c>
      <c r="BK11" s="45">
        <f t="shared" si="5"/>
        <v>0</v>
      </c>
      <c r="BL11" s="45">
        <f t="shared" si="5"/>
        <v>0</v>
      </c>
      <c r="BM11" s="45">
        <f t="shared" si="5"/>
        <v>0</v>
      </c>
      <c r="BN11" s="45">
        <f t="shared" si="5"/>
        <v>0</v>
      </c>
      <c r="BO11" s="45">
        <f t="shared" si="5"/>
        <v>0</v>
      </c>
      <c r="BP11" s="45">
        <f t="shared" si="5"/>
        <v>0</v>
      </c>
      <c r="BQ11" s="45">
        <f t="shared" si="5"/>
        <v>0</v>
      </c>
      <c r="BR11" s="45">
        <f>SUM(BR12,BR15)</f>
        <v>0</v>
      </c>
      <c r="BS11" s="45">
        <f>SUM(BS12,BS15)</f>
        <v>0</v>
      </c>
    </row>
    <row r="12" spans="1:71" ht="21.75" customHeight="1" thickBot="1">
      <c r="A12" s="49">
        <v>1.1</v>
      </c>
      <c r="B12" s="136" t="s">
        <v>27</v>
      </c>
      <c r="C12" s="50">
        <f aca="true" t="shared" si="6" ref="C12:H12">SUM(C13,C14)</f>
        <v>0</v>
      </c>
      <c r="D12" s="50">
        <f t="shared" si="6"/>
        <v>0</v>
      </c>
      <c r="E12" s="50">
        <f t="shared" si="6"/>
        <v>0</v>
      </c>
      <c r="F12" s="50">
        <f t="shared" si="6"/>
        <v>0</v>
      </c>
      <c r="G12" s="50">
        <f t="shared" si="6"/>
        <v>0</v>
      </c>
      <c r="H12" s="50">
        <f t="shared" si="6"/>
        <v>0</v>
      </c>
      <c r="I12" s="51">
        <f>SUM(I13,I14)</f>
        <v>0</v>
      </c>
      <c r="J12" s="51">
        <f aca="true" t="shared" si="7" ref="J12:BQ12">SUM(J13,J14)</f>
        <v>0</v>
      </c>
      <c r="K12" s="51">
        <f t="shared" si="7"/>
        <v>0</v>
      </c>
      <c r="L12" s="51">
        <f t="shared" si="7"/>
        <v>0</v>
      </c>
      <c r="M12" s="52">
        <f t="shared" si="7"/>
        <v>0</v>
      </c>
      <c r="N12" s="52">
        <f t="shared" si="7"/>
        <v>0</v>
      </c>
      <c r="O12" s="52">
        <f t="shared" si="7"/>
        <v>0</v>
      </c>
      <c r="P12" s="52">
        <f t="shared" si="7"/>
        <v>0</v>
      </c>
      <c r="Q12" s="52">
        <f t="shared" si="7"/>
        <v>0</v>
      </c>
      <c r="R12" s="52">
        <f t="shared" si="7"/>
        <v>0</v>
      </c>
      <c r="S12" s="52">
        <f>SUM(S13,S14)</f>
        <v>0</v>
      </c>
      <c r="T12" s="53">
        <f>SUM(T13,T14)</f>
        <v>0</v>
      </c>
      <c r="U12" s="51">
        <f t="shared" si="7"/>
        <v>0</v>
      </c>
      <c r="V12" s="94">
        <f>SUM(V13,V14)</f>
        <v>0</v>
      </c>
      <c r="W12" s="94">
        <f>SUM(W13,W14)</f>
        <v>0</v>
      </c>
      <c r="X12" s="94">
        <f>SUM(X13,X14)</f>
        <v>0</v>
      </c>
      <c r="Y12" s="94">
        <f>SUM(Y13,Y14)</f>
        <v>0</v>
      </c>
      <c r="Z12" s="94">
        <f>SUM(Z13,Z14)</f>
        <v>0</v>
      </c>
      <c r="AA12" s="51">
        <f t="shared" si="7"/>
        <v>0</v>
      </c>
      <c r="AB12" s="51">
        <f t="shared" si="7"/>
        <v>0</v>
      </c>
      <c r="AC12" s="51">
        <f t="shared" si="7"/>
        <v>0</v>
      </c>
      <c r="AD12" s="51">
        <f t="shared" si="7"/>
        <v>0</v>
      </c>
      <c r="AE12" s="51">
        <f t="shared" si="7"/>
        <v>0</v>
      </c>
      <c r="AF12" s="51">
        <f t="shared" si="7"/>
        <v>0</v>
      </c>
      <c r="AG12" s="51">
        <f t="shared" si="7"/>
        <v>0</v>
      </c>
      <c r="AH12" s="51">
        <f t="shared" si="7"/>
        <v>0</v>
      </c>
      <c r="AI12" s="51">
        <f t="shared" si="7"/>
        <v>0</v>
      </c>
      <c r="AJ12" s="94">
        <f>SUM(AJ13,AJ14)</f>
        <v>0</v>
      </c>
      <c r="AK12" s="94">
        <f>SUM(AK13,AK14)</f>
        <v>0</v>
      </c>
      <c r="AL12" s="51">
        <f t="shared" si="7"/>
        <v>0</v>
      </c>
      <c r="AM12" s="94">
        <f>SUM(AM13,AM14)</f>
        <v>0</v>
      </c>
      <c r="AN12" s="94">
        <f>SUM(AN13,AN14)</f>
        <v>0</v>
      </c>
      <c r="AO12" s="94">
        <f>SUM(AO13,AO14)</f>
        <v>0</v>
      </c>
      <c r="AP12" s="94">
        <f>SUM(AP13,AP14)</f>
        <v>0</v>
      </c>
      <c r="AQ12" s="94">
        <f>SUM(AQ13,AQ14)</f>
        <v>0</v>
      </c>
      <c r="AR12" s="51">
        <f t="shared" si="7"/>
        <v>0</v>
      </c>
      <c r="AS12" s="51">
        <f t="shared" si="7"/>
        <v>0</v>
      </c>
      <c r="AT12" s="51">
        <f t="shared" si="7"/>
        <v>0</v>
      </c>
      <c r="AU12" s="51">
        <f t="shared" si="7"/>
        <v>0</v>
      </c>
      <c r="AV12" s="51">
        <f t="shared" si="7"/>
        <v>0</v>
      </c>
      <c r="AW12" s="51">
        <f t="shared" si="7"/>
        <v>0</v>
      </c>
      <c r="AX12" s="51">
        <f t="shared" si="7"/>
        <v>0</v>
      </c>
      <c r="AY12" s="51">
        <f t="shared" si="7"/>
        <v>0</v>
      </c>
      <c r="AZ12" s="51">
        <f t="shared" si="7"/>
        <v>0</v>
      </c>
      <c r="BA12" s="94">
        <f aca="true" t="shared" si="8" ref="BA12:BH12">SUM(BA13,BA14)</f>
        <v>0</v>
      </c>
      <c r="BB12" s="94">
        <f t="shared" si="8"/>
        <v>0</v>
      </c>
      <c r="BC12" s="52">
        <f t="shared" si="8"/>
        <v>0</v>
      </c>
      <c r="BD12" s="52">
        <f t="shared" si="8"/>
        <v>0</v>
      </c>
      <c r="BE12" s="52">
        <f t="shared" si="8"/>
        <v>0</v>
      </c>
      <c r="BF12" s="52">
        <f t="shared" si="8"/>
        <v>0</v>
      </c>
      <c r="BG12" s="52">
        <f t="shared" si="8"/>
        <v>0</v>
      </c>
      <c r="BH12" s="52">
        <f t="shared" si="8"/>
        <v>0</v>
      </c>
      <c r="BI12" s="52">
        <f t="shared" si="7"/>
        <v>0</v>
      </c>
      <c r="BJ12" s="52">
        <f t="shared" si="7"/>
        <v>0</v>
      </c>
      <c r="BK12" s="52">
        <f t="shared" si="7"/>
        <v>0</v>
      </c>
      <c r="BL12" s="52">
        <f t="shared" si="7"/>
        <v>0</v>
      </c>
      <c r="BM12" s="52">
        <f t="shared" si="7"/>
        <v>0</v>
      </c>
      <c r="BN12" s="52">
        <f t="shared" si="7"/>
        <v>0</v>
      </c>
      <c r="BO12" s="52">
        <f t="shared" si="7"/>
        <v>0</v>
      </c>
      <c r="BP12" s="52">
        <f t="shared" si="7"/>
        <v>0</v>
      </c>
      <c r="BQ12" s="52">
        <f t="shared" si="7"/>
        <v>0</v>
      </c>
      <c r="BR12" s="52">
        <f>SUM(BR13,BR14)</f>
        <v>0</v>
      </c>
      <c r="BS12" s="52">
        <f>SUM(BS13,BS14)</f>
        <v>0</v>
      </c>
    </row>
    <row r="13" spans="1:71" ht="21.75" customHeight="1" thickBot="1">
      <c r="A13" s="55" t="s">
        <v>28</v>
      </c>
      <c r="B13" s="140" t="s">
        <v>29</v>
      </c>
      <c r="C13" s="95"/>
      <c r="D13" s="95"/>
      <c r="E13" s="95"/>
      <c r="F13" s="95"/>
      <c r="G13" s="95"/>
      <c r="H13" s="95"/>
      <c r="I13" s="95"/>
      <c r="J13" s="95"/>
      <c r="K13" s="95"/>
      <c r="L13" s="95"/>
      <c r="M13" s="95"/>
      <c r="N13" s="95"/>
      <c r="O13" s="95"/>
      <c r="P13" s="95"/>
      <c r="Q13" s="95"/>
      <c r="R13" s="95"/>
      <c r="S13" s="95"/>
      <c r="T13" s="132"/>
      <c r="U13" s="130"/>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0">
        <f aca="true" t="shared" si="9" ref="BC13:BL14">SUM(C13,U13)-SUM(AL13)</f>
        <v>0</v>
      </c>
      <c r="BD13" s="90">
        <f t="shared" si="9"/>
        <v>0</v>
      </c>
      <c r="BE13" s="90">
        <f t="shared" si="9"/>
        <v>0</v>
      </c>
      <c r="BF13" s="90">
        <f t="shared" si="9"/>
        <v>0</v>
      </c>
      <c r="BG13" s="90">
        <f t="shared" si="9"/>
        <v>0</v>
      </c>
      <c r="BH13" s="90">
        <f t="shared" si="9"/>
        <v>0</v>
      </c>
      <c r="BI13" s="90">
        <f t="shared" si="9"/>
        <v>0</v>
      </c>
      <c r="BJ13" s="90">
        <f t="shared" si="9"/>
        <v>0</v>
      </c>
      <c r="BK13" s="90">
        <f t="shared" si="9"/>
        <v>0</v>
      </c>
      <c r="BL13" s="90">
        <f t="shared" si="9"/>
        <v>0</v>
      </c>
      <c r="BM13" s="90">
        <f aca="true" t="shared" si="10" ref="BM13:BS14">SUM(M13,AE13)-SUM(AV13)</f>
        <v>0</v>
      </c>
      <c r="BN13" s="90">
        <f t="shared" si="10"/>
        <v>0</v>
      </c>
      <c r="BO13" s="90">
        <f t="shared" si="10"/>
        <v>0</v>
      </c>
      <c r="BP13" s="90">
        <f t="shared" si="10"/>
        <v>0</v>
      </c>
      <c r="BQ13" s="90">
        <f t="shared" si="10"/>
        <v>0</v>
      </c>
      <c r="BR13" s="90">
        <f t="shared" si="10"/>
        <v>0</v>
      </c>
      <c r="BS13" s="90">
        <f t="shared" si="10"/>
        <v>0</v>
      </c>
    </row>
    <row r="14" spans="1:71" ht="21.75" customHeight="1" thickBot="1">
      <c r="A14" s="55" t="s">
        <v>30</v>
      </c>
      <c r="B14" s="138" t="s">
        <v>31</v>
      </c>
      <c r="C14" s="95"/>
      <c r="D14" s="95"/>
      <c r="E14" s="95"/>
      <c r="F14" s="95"/>
      <c r="G14" s="95"/>
      <c r="H14" s="95"/>
      <c r="I14" s="95"/>
      <c r="J14" s="95"/>
      <c r="K14" s="95"/>
      <c r="L14" s="95"/>
      <c r="M14" s="95"/>
      <c r="N14" s="95"/>
      <c r="O14" s="95"/>
      <c r="P14" s="95"/>
      <c r="Q14" s="95"/>
      <c r="R14" s="95"/>
      <c r="S14" s="95"/>
      <c r="T14" s="132"/>
      <c r="U14" s="130"/>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0">
        <f t="shared" si="9"/>
        <v>0</v>
      </c>
      <c r="BD14" s="90">
        <f t="shared" si="9"/>
        <v>0</v>
      </c>
      <c r="BE14" s="90">
        <f t="shared" si="9"/>
        <v>0</v>
      </c>
      <c r="BF14" s="90">
        <f t="shared" si="9"/>
        <v>0</v>
      </c>
      <c r="BG14" s="90">
        <f t="shared" si="9"/>
        <v>0</v>
      </c>
      <c r="BH14" s="90">
        <f t="shared" si="9"/>
        <v>0</v>
      </c>
      <c r="BI14" s="90">
        <f t="shared" si="9"/>
        <v>0</v>
      </c>
      <c r="BJ14" s="90">
        <f t="shared" si="9"/>
        <v>0</v>
      </c>
      <c r="BK14" s="90">
        <f t="shared" si="9"/>
        <v>0</v>
      </c>
      <c r="BL14" s="90">
        <f t="shared" si="9"/>
        <v>0</v>
      </c>
      <c r="BM14" s="90">
        <f t="shared" si="10"/>
        <v>0</v>
      </c>
      <c r="BN14" s="90">
        <f t="shared" si="10"/>
        <v>0</v>
      </c>
      <c r="BO14" s="90">
        <f t="shared" si="10"/>
        <v>0</v>
      </c>
      <c r="BP14" s="90">
        <f t="shared" si="10"/>
        <v>0</v>
      </c>
      <c r="BQ14" s="90">
        <f t="shared" si="10"/>
        <v>0</v>
      </c>
      <c r="BR14" s="90">
        <f t="shared" si="10"/>
        <v>0</v>
      </c>
      <c r="BS14" s="90">
        <f t="shared" si="10"/>
        <v>0</v>
      </c>
    </row>
    <row r="15" spans="1:71" ht="21.75" customHeight="1" thickBot="1">
      <c r="A15" s="49">
        <v>1.2</v>
      </c>
      <c r="B15" s="136" t="s">
        <v>32</v>
      </c>
      <c r="C15" s="50">
        <f>SUM(C16,C18,C20,C21)</f>
        <v>0</v>
      </c>
      <c r="D15" s="50">
        <f aca="true" t="shared" si="11" ref="D15:AH15">SUM(D16,D18,D20,D21)</f>
        <v>0</v>
      </c>
      <c r="E15" s="50">
        <f t="shared" si="11"/>
        <v>0</v>
      </c>
      <c r="F15" s="50">
        <f t="shared" si="11"/>
        <v>0</v>
      </c>
      <c r="G15" s="50">
        <f t="shared" si="11"/>
        <v>0</v>
      </c>
      <c r="H15" s="50">
        <f t="shared" si="11"/>
        <v>0</v>
      </c>
      <c r="I15" s="51">
        <f t="shared" si="11"/>
        <v>0</v>
      </c>
      <c r="J15" s="51">
        <f t="shared" si="11"/>
        <v>0</v>
      </c>
      <c r="K15" s="51">
        <f t="shared" si="11"/>
        <v>0</v>
      </c>
      <c r="L15" s="51">
        <f t="shared" si="11"/>
        <v>0</v>
      </c>
      <c r="M15" s="51">
        <f t="shared" si="11"/>
        <v>0</v>
      </c>
      <c r="N15" s="51">
        <f t="shared" si="11"/>
        <v>0</v>
      </c>
      <c r="O15" s="51">
        <f t="shared" si="11"/>
        <v>0</v>
      </c>
      <c r="P15" s="51">
        <f t="shared" si="11"/>
        <v>0</v>
      </c>
      <c r="Q15" s="51">
        <f t="shared" si="11"/>
        <v>0</v>
      </c>
      <c r="R15" s="94">
        <f t="shared" si="11"/>
        <v>0</v>
      </c>
      <c r="S15" s="94">
        <f t="shared" si="11"/>
        <v>0</v>
      </c>
      <c r="T15" s="54">
        <f t="shared" si="11"/>
        <v>0</v>
      </c>
      <c r="U15" s="51">
        <f t="shared" si="11"/>
        <v>0</v>
      </c>
      <c r="V15" s="94">
        <f t="shared" si="11"/>
        <v>0</v>
      </c>
      <c r="W15" s="94">
        <f t="shared" si="11"/>
        <v>0</v>
      </c>
      <c r="X15" s="94">
        <f t="shared" si="11"/>
        <v>0</v>
      </c>
      <c r="Y15" s="94">
        <f t="shared" si="11"/>
        <v>0</v>
      </c>
      <c r="Z15" s="94">
        <f t="shared" si="11"/>
        <v>0</v>
      </c>
      <c r="AA15" s="51">
        <f t="shared" si="11"/>
        <v>0</v>
      </c>
      <c r="AB15" s="51">
        <f t="shared" si="11"/>
        <v>0</v>
      </c>
      <c r="AC15" s="51">
        <f t="shared" si="11"/>
        <v>0</v>
      </c>
      <c r="AD15" s="51">
        <f t="shared" si="11"/>
        <v>0</v>
      </c>
      <c r="AE15" s="51">
        <f t="shared" si="11"/>
        <v>0</v>
      </c>
      <c r="AF15" s="51">
        <f t="shared" si="11"/>
        <v>0</v>
      </c>
      <c r="AG15" s="51">
        <f t="shared" si="11"/>
        <v>0</v>
      </c>
      <c r="AH15" s="51">
        <f t="shared" si="11"/>
        <v>0</v>
      </c>
      <c r="AI15" s="51">
        <f aca="true" t="shared" si="12" ref="AI15:BN15">SUM(AI16,AI18,AI20,AI21)</f>
        <v>0</v>
      </c>
      <c r="AJ15" s="94">
        <f t="shared" si="12"/>
        <v>0</v>
      </c>
      <c r="AK15" s="94">
        <f t="shared" si="12"/>
        <v>0</v>
      </c>
      <c r="AL15" s="51">
        <f t="shared" si="12"/>
        <v>0</v>
      </c>
      <c r="AM15" s="94">
        <f t="shared" si="12"/>
        <v>0</v>
      </c>
      <c r="AN15" s="94">
        <f t="shared" si="12"/>
        <v>0</v>
      </c>
      <c r="AO15" s="94">
        <f t="shared" si="12"/>
        <v>0</v>
      </c>
      <c r="AP15" s="94">
        <f t="shared" si="12"/>
        <v>0</v>
      </c>
      <c r="AQ15" s="94">
        <f t="shared" si="12"/>
        <v>0</v>
      </c>
      <c r="AR15" s="51">
        <f t="shared" si="12"/>
        <v>0</v>
      </c>
      <c r="AS15" s="51">
        <f t="shared" si="12"/>
        <v>0</v>
      </c>
      <c r="AT15" s="51">
        <f t="shared" si="12"/>
        <v>0</v>
      </c>
      <c r="AU15" s="51">
        <f t="shared" si="12"/>
        <v>0</v>
      </c>
      <c r="AV15" s="51">
        <f t="shared" si="12"/>
        <v>0</v>
      </c>
      <c r="AW15" s="51">
        <f t="shared" si="12"/>
        <v>0</v>
      </c>
      <c r="AX15" s="51">
        <f t="shared" si="12"/>
        <v>0</v>
      </c>
      <c r="AY15" s="51">
        <f t="shared" si="12"/>
        <v>0</v>
      </c>
      <c r="AZ15" s="51">
        <f t="shared" si="12"/>
        <v>0</v>
      </c>
      <c r="BA15" s="94">
        <f t="shared" si="12"/>
        <v>0</v>
      </c>
      <c r="BB15" s="94">
        <f>SUM(BB16,BB18,BB20,BB21)</f>
        <v>0</v>
      </c>
      <c r="BC15" s="52">
        <f t="shared" si="12"/>
        <v>0</v>
      </c>
      <c r="BD15" s="52">
        <f t="shared" si="12"/>
        <v>0</v>
      </c>
      <c r="BE15" s="52">
        <f t="shared" si="12"/>
        <v>0</v>
      </c>
      <c r="BF15" s="52">
        <f t="shared" si="12"/>
        <v>0</v>
      </c>
      <c r="BG15" s="52">
        <f t="shared" si="12"/>
        <v>0</v>
      </c>
      <c r="BH15" s="52">
        <f t="shared" si="12"/>
        <v>0</v>
      </c>
      <c r="BI15" s="52">
        <f t="shared" si="12"/>
        <v>0</v>
      </c>
      <c r="BJ15" s="52">
        <f t="shared" si="12"/>
        <v>0</v>
      </c>
      <c r="BK15" s="52">
        <f t="shared" si="12"/>
        <v>0</v>
      </c>
      <c r="BL15" s="52">
        <f t="shared" si="12"/>
        <v>0</v>
      </c>
      <c r="BM15" s="52">
        <f t="shared" si="12"/>
        <v>0</v>
      </c>
      <c r="BN15" s="52">
        <f t="shared" si="12"/>
        <v>0</v>
      </c>
      <c r="BO15" s="53">
        <f>SUM(BO16,BO18,BO20,BO21)</f>
        <v>0</v>
      </c>
      <c r="BP15" s="53">
        <f>SUM(BP16,BP18,BP20,BP21)</f>
        <v>0</v>
      </c>
      <c r="BQ15" s="53">
        <f>SUM(BQ16,BQ18,BQ20,BQ21)</f>
        <v>0</v>
      </c>
      <c r="BR15" s="53">
        <f>SUM(BR16,BR18,BR20,BR21)</f>
        <v>0</v>
      </c>
      <c r="BS15" s="53">
        <f>SUM(BS16,BS18,BS20,BS21)</f>
        <v>0</v>
      </c>
    </row>
    <row r="16" spans="1:71" ht="21.75" customHeight="1" thickBot="1">
      <c r="A16" s="55" t="s">
        <v>33</v>
      </c>
      <c r="B16" s="140" t="s">
        <v>34</v>
      </c>
      <c r="C16" s="95"/>
      <c r="D16" s="95"/>
      <c r="E16" s="95"/>
      <c r="F16" s="95"/>
      <c r="G16" s="95"/>
      <c r="H16" s="95"/>
      <c r="I16" s="95"/>
      <c r="J16" s="95"/>
      <c r="K16" s="95"/>
      <c r="L16" s="95"/>
      <c r="M16" s="95"/>
      <c r="N16" s="95"/>
      <c r="O16" s="95"/>
      <c r="P16" s="95"/>
      <c r="Q16" s="95"/>
      <c r="R16" s="95"/>
      <c r="S16" s="95"/>
      <c r="T16" s="132"/>
      <c r="U16" s="130"/>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0">
        <f aca="true" t="shared" si="13" ref="BC16:BR17">U16</f>
        <v>0</v>
      </c>
      <c r="BD16" s="90">
        <f t="shared" si="13"/>
        <v>0</v>
      </c>
      <c r="BE16" s="90">
        <f t="shared" si="13"/>
        <v>0</v>
      </c>
      <c r="BF16" s="90">
        <f t="shared" si="13"/>
        <v>0</v>
      </c>
      <c r="BG16" s="90">
        <f t="shared" si="13"/>
        <v>0</v>
      </c>
      <c r="BH16" s="90">
        <f t="shared" si="13"/>
        <v>0</v>
      </c>
      <c r="BI16" s="90">
        <f t="shared" si="13"/>
        <v>0</v>
      </c>
      <c r="BJ16" s="90">
        <f t="shared" si="13"/>
        <v>0</v>
      </c>
      <c r="BK16" s="90">
        <f t="shared" si="13"/>
        <v>0</v>
      </c>
      <c r="BL16" s="90">
        <f t="shared" si="13"/>
        <v>0</v>
      </c>
      <c r="BM16" s="90">
        <f t="shared" si="13"/>
        <v>0</v>
      </c>
      <c r="BN16" s="90">
        <f t="shared" si="13"/>
        <v>0</v>
      </c>
      <c r="BO16" s="90">
        <f t="shared" si="13"/>
        <v>0</v>
      </c>
      <c r="BP16" s="90">
        <f t="shared" si="13"/>
        <v>0</v>
      </c>
      <c r="BQ16" s="90">
        <f t="shared" si="13"/>
        <v>0</v>
      </c>
      <c r="BR16" s="90">
        <f t="shared" si="13"/>
        <v>0</v>
      </c>
      <c r="BS16" s="90">
        <f aca="true" t="shared" si="14" ref="BR16:BS21">AK16</f>
        <v>0</v>
      </c>
    </row>
    <row r="17" spans="1:71" ht="21.75" customHeight="1" thickBot="1">
      <c r="A17" s="55" t="s">
        <v>144</v>
      </c>
      <c r="B17" s="150" t="s">
        <v>148</v>
      </c>
      <c r="C17" s="95"/>
      <c r="D17" s="95"/>
      <c r="E17" s="95"/>
      <c r="F17" s="95"/>
      <c r="G17" s="95"/>
      <c r="H17" s="95"/>
      <c r="I17" s="95"/>
      <c r="J17" s="95"/>
      <c r="K17" s="95"/>
      <c r="L17" s="95"/>
      <c r="M17" s="95"/>
      <c r="N17" s="95"/>
      <c r="O17" s="95"/>
      <c r="P17" s="95"/>
      <c r="Q17" s="95"/>
      <c r="R17" s="95"/>
      <c r="S17" s="95"/>
      <c r="T17" s="132"/>
      <c r="U17" s="130"/>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0">
        <f t="shared" si="13"/>
        <v>0</v>
      </c>
      <c r="BD17" s="90">
        <f aca="true" t="shared" si="15" ref="BD17:BS17">V17</f>
        <v>0</v>
      </c>
      <c r="BE17" s="90">
        <f t="shared" si="15"/>
        <v>0</v>
      </c>
      <c r="BF17" s="90">
        <f t="shared" si="15"/>
        <v>0</v>
      </c>
      <c r="BG17" s="90">
        <f t="shared" si="15"/>
        <v>0</v>
      </c>
      <c r="BH17" s="90">
        <f t="shared" si="15"/>
        <v>0</v>
      </c>
      <c r="BI17" s="90">
        <f t="shared" si="15"/>
        <v>0</v>
      </c>
      <c r="BJ17" s="90">
        <f t="shared" si="15"/>
        <v>0</v>
      </c>
      <c r="BK17" s="90">
        <f t="shared" si="15"/>
        <v>0</v>
      </c>
      <c r="BL17" s="90">
        <f t="shared" si="15"/>
        <v>0</v>
      </c>
      <c r="BM17" s="90">
        <f t="shared" si="15"/>
        <v>0</v>
      </c>
      <c r="BN17" s="90">
        <f t="shared" si="15"/>
        <v>0</v>
      </c>
      <c r="BO17" s="90">
        <f t="shared" si="15"/>
        <v>0</v>
      </c>
      <c r="BP17" s="90">
        <f t="shared" si="15"/>
        <v>0</v>
      </c>
      <c r="BQ17" s="90">
        <f t="shared" si="15"/>
        <v>0</v>
      </c>
      <c r="BR17" s="90">
        <f t="shared" si="15"/>
        <v>0</v>
      </c>
      <c r="BS17" s="90">
        <f t="shared" si="15"/>
        <v>0</v>
      </c>
    </row>
    <row r="18" spans="1:71" ht="21.75" customHeight="1" thickBot="1">
      <c r="A18" s="55" t="s">
        <v>35</v>
      </c>
      <c r="B18" s="138" t="s">
        <v>65</v>
      </c>
      <c r="C18" s="95"/>
      <c r="D18" s="95"/>
      <c r="E18" s="95"/>
      <c r="F18" s="95"/>
      <c r="G18" s="95"/>
      <c r="H18" s="95"/>
      <c r="I18" s="95"/>
      <c r="J18" s="95"/>
      <c r="K18" s="95"/>
      <c r="L18" s="95"/>
      <c r="M18" s="95"/>
      <c r="N18" s="95"/>
      <c r="O18" s="95"/>
      <c r="P18" s="95"/>
      <c r="Q18" s="95"/>
      <c r="R18" s="95"/>
      <c r="S18" s="95"/>
      <c r="T18" s="132"/>
      <c r="U18" s="130"/>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0">
        <f aca="true" t="shared" si="16" ref="BC18:BQ21">U18</f>
        <v>0</v>
      </c>
      <c r="BD18" s="90">
        <f t="shared" si="16"/>
        <v>0</v>
      </c>
      <c r="BE18" s="90">
        <f t="shared" si="16"/>
        <v>0</v>
      </c>
      <c r="BF18" s="90">
        <f t="shared" si="16"/>
        <v>0</v>
      </c>
      <c r="BG18" s="90">
        <f t="shared" si="16"/>
        <v>0</v>
      </c>
      <c r="BH18" s="90">
        <f t="shared" si="16"/>
        <v>0</v>
      </c>
      <c r="BI18" s="90">
        <f t="shared" si="16"/>
        <v>0</v>
      </c>
      <c r="BJ18" s="90">
        <f t="shared" si="16"/>
        <v>0</v>
      </c>
      <c r="BK18" s="90">
        <f t="shared" si="16"/>
        <v>0</v>
      </c>
      <c r="BL18" s="90">
        <f t="shared" si="16"/>
        <v>0</v>
      </c>
      <c r="BM18" s="90">
        <f t="shared" si="16"/>
        <v>0</v>
      </c>
      <c r="BN18" s="90">
        <f t="shared" si="16"/>
        <v>0</v>
      </c>
      <c r="BO18" s="90">
        <f t="shared" si="16"/>
        <v>0</v>
      </c>
      <c r="BP18" s="90">
        <f t="shared" si="16"/>
        <v>0</v>
      </c>
      <c r="BQ18" s="90">
        <f t="shared" si="16"/>
        <v>0</v>
      </c>
      <c r="BR18" s="90">
        <f t="shared" si="14"/>
        <v>0</v>
      </c>
      <c r="BS18" s="90">
        <f t="shared" si="14"/>
        <v>0</v>
      </c>
    </row>
    <row r="19" spans="1:71" ht="21.75" customHeight="1" thickBot="1">
      <c r="A19" s="55" t="s">
        <v>145</v>
      </c>
      <c r="B19" s="150" t="s">
        <v>146</v>
      </c>
      <c r="C19" s="95"/>
      <c r="D19" s="95"/>
      <c r="E19" s="95"/>
      <c r="F19" s="95"/>
      <c r="G19" s="95"/>
      <c r="H19" s="95"/>
      <c r="I19" s="95"/>
      <c r="J19" s="95"/>
      <c r="K19" s="95"/>
      <c r="L19" s="95"/>
      <c r="M19" s="95"/>
      <c r="N19" s="95"/>
      <c r="O19" s="95"/>
      <c r="P19" s="95"/>
      <c r="Q19" s="95"/>
      <c r="R19" s="95"/>
      <c r="S19" s="95"/>
      <c r="T19" s="64" t="s">
        <v>40</v>
      </c>
      <c r="U19" s="130"/>
      <c r="V19" s="95"/>
      <c r="W19" s="95"/>
      <c r="X19" s="95"/>
      <c r="Y19" s="95"/>
      <c r="Z19" s="95"/>
      <c r="AA19" s="95"/>
      <c r="AB19" s="95"/>
      <c r="AC19" s="95"/>
      <c r="AD19" s="95"/>
      <c r="AE19" s="95"/>
      <c r="AF19" s="95"/>
      <c r="AG19" s="95"/>
      <c r="AH19" s="95"/>
      <c r="AI19" s="95"/>
      <c r="AJ19" s="95"/>
      <c r="AK19" s="64" t="s">
        <v>40</v>
      </c>
      <c r="AL19" s="95"/>
      <c r="AM19" s="95"/>
      <c r="AN19" s="95"/>
      <c r="AO19" s="95"/>
      <c r="AP19" s="95"/>
      <c r="AQ19" s="95"/>
      <c r="AR19" s="95"/>
      <c r="AS19" s="95"/>
      <c r="AT19" s="95"/>
      <c r="AU19" s="95"/>
      <c r="AV19" s="95"/>
      <c r="AW19" s="95"/>
      <c r="AX19" s="95"/>
      <c r="AY19" s="95"/>
      <c r="AZ19" s="95"/>
      <c r="BA19" s="95"/>
      <c r="BB19" s="64" t="s">
        <v>40</v>
      </c>
      <c r="BC19" s="90"/>
      <c r="BD19" s="90"/>
      <c r="BE19" s="90"/>
      <c r="BF19" s="90"/>
      <c r="BG19" s="90"/>
      <c r="BH19" s="90"/>
      <c r="BI19" s="90"/>
      <c r="BJ19" s="90"/>
      <c r="BK19" s="90"/>
      <c r="BL19" s="90"/>
      <c r="BM19" s="90"/>
      <c r="BN19" s="90"/>
      <c r="BO19" s="90"/>
      <c r="BP19" s="90"/>
      <c r="BQ19" s="90"/>
      <c r="BR19" s="90"/>
      <c r="BS19" s="90"/>
    </row>
    <row r="20" spans="1:71" ht="21.75" customHeight="1" thickBot="1">
      <c r="A20" s="55" t="s">
        <v>36</v>
      </c>
      <c r="B20" s="138" t="s">
        <v>37</v>
      </c>
      <c r="C20" s="95"/>
      <c r="D20" s="95"/>
      <c r="E20" s="95"/>
      <c r="F20" s="95"/>
      <c r="G20" s="95"/>
      <c r="H20" s="95"/>
      <c r="I20" s="95"/>
      <c r="J20" s="95"/>
      <c r="K20" s="95"/>
      <c r="L20" s="95"/>
      <c r="M20" s="95"/>
      <c r="N20" s="95"/>
      <c r="O20" s="95"/>
      <c r="P20" s="95"/>
      <c r="Q20" s="95"/>
      <c r="R20" s="95"/>
      <c r="S20" s="95"/>
      <c r="T20" s="132"/>
      <c r="U20" s="130"/>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0">
        <f t="shared" si="16"/>
        <v>0</v>
      </c>
      <c r="BD20" s="90">
        <f t="shared" si="16"/>
        <v>0</v>
      </c>
      <c r="BE20" s="90">
        <f t="shared" si="16"/>
        <v>0</v>
      </c>
      <c r="BF20" s="90">
        <f t="shared" si="16"/>
        <v>0</v>
      </c>
      <c r="BG20" s="90">
        <f t="shared" si="16"/>
        <v>0</v>
      </c>
      <c r="BH20" s="90">
        <f t="shared" si="16"/>
        <v>0</v>
      </c>
      <c r="BI20" s="90">
        <f t="shared" si="16"/>
        <v>0</v>
      </c>
      <c r="BJ20" s="90">
        <f t="shared" si="16"/>
        <v>0</v>
      </c>
      <c r="BK20" s="90">
        <f t="shared" si="16"/>
        <v>0</v>
      </c>
      <c r="BL20" s="90">
        <f t="shared" si="16"/>
        <v>0</v>
      </c>
      <c r="BM20" s="90">
        <f t="shared" si="16"/>
        <v>0</v>
      </c>
      <c r="BN20" s="90">
        <f t="shared" si="16"/>
        <v>0</v>
      </c>
      <c r="BO20" s="90">
        <f t="shared" si="16"/>
        <v>0</v>
      </c>
      <c r="BP20" s="90">
        <f t="shared" si="16"/>
        <v>0</v>
      </c>
      <c r="BQ20" s="90">
        <f t="shared" si="16"/>
        <v>0</v>
      </c>
      <c r="BR20" s="90">
        <f t="shared" si="14"/>
        <v>0</v>
      </c>
      <c r="BS20" s="90">
        <f t="shared" si="14"/>
        <v>0</v>
      </c>
    </row>
    <row r="21" spans="1:71" ht="21.75" customHeight="1" thickBot="1">
      <c r="A21" s="57" t="s">
        <v>38</v>
      </c>
      <c r="B21" s="138" t="s">
        <v>101</v>
      </c>
      <c r="C21" s="95"/>
      <c r="D21" s="95"/>
      <c r="E21" s="95"/>
      <c r="F21" s="95"/>
      <c r="G21" s="95"/>
      <c r="H21" s="95"/>
      <c r="I21" s="95"/>
      <c r="J21" s="95"/>
      <c r="K21" s="95"/>
      <c r="L21" s="95"/>
      <c r="M21" s="95"/>
      <c r="N21" s="95"/>
      <c r="O21" s="95"/>
      <c r="P21" s="95"/>
      <c r="Q21" s="95"/>
      <c r="R21" s="95"/>
      <c r="S21" s="95"/>
      <c r="T21" s="132"/>
      <c r="U21" s="130"/>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0">
        <f t="shared" si="16"/>
        <v>0</v>
      </c>
      <c r="BD21" s="90">
        <f t="shared" si="16"/>
        <v>0</v>
      </c>
      <c r="BE21" s="90">
        <f t="shared" si="16"/>
        <v>0</v>
      </c>
      <c r="BF21" s="90">
        <f t="shared" si="16"/>
        <v>0</v>
      </c>
      <c r="BG21" s="90">
        <f t="shared" si="16"/>
        <v>0</v>
      </c>
      <c r="BH21" s="90">
        <f t="shared" si="16"/>
        <v>0</v>
      </c>
      <c r="BI21" s="90">
        <f t="shared" si="16"/>
        <v>0</v>
      </c>
      <c r="BJ21" s="90">
        <f t="shared" si="16"/>
        <v>0</v>
      </c>
      <c r="BK21" s="90">
        <f t="shared" si="16"/>
        <v>0</v>
      </c>
      <c r="BL21" s="90">
        <f t="shared" si="16"/>
        <v>0</v>
      </c>
      <c r="BM21" s="90">
        <f t="shared" si="16"/>
        <v>0</v>
      </c>
      <c r="BN21" s="90">
        <f t="shared" si="16"/>
        <v>0</v>
      </c>
      <c r="BO21" s="90">
        <f t="shared" si="16"/>
        <v>0</v>
      </c>
      <c r="BP21" s="90">
        <f t="shared" si="16"/>
        <v>0</v>
      </c>
      <c r="BQ21" s="90">
        <f t="shared" si="16"/>
        <v>0</v>
      </c>
      <c r="BR21" s="90">
        <f t="shared" si="14"/>
        <v>0</v>
      </c>
      <c r="BS21" s="90">
        <f t="shared" si="14"/>
        <v>0</v>
      </c>
    </row>
    <row r="22" spans="1:71" s="91" customFormat="1" ht="30" customHeight="1" thickBot="1">
      <c r="A22" s="58" t="s">
        <v>89</v>
      </c>
      <c r="B22" s="58" t="s">
        <v>39</v>
      </c>
      <c r="C22" s="59"/>
      <c r="D22" s="59"/>
      <c r="E22" s="59"/>
      <c r="F22" s="59"/>
      <c r="G22" s="59"/>
      <c r="H22" s="59"/>
      <c r="I22" s="60"/>
      <c r="J22" s="60"/>
      <c r="K22" s="60"/>
      <c r="L22" s="60"/>
      <c r="M22" s="60"/>
      <c r="N22" s="60"/>
      <c r="O22" s="60"/>
      <c r="P22" s="60"/>
      <c r="Q22" s="60"/>
      <c r="R22" s="60"/>
      <c r="S22" s="60"/>
      <c r="T22" s="61"/>
      <c r="U22" s="62"/>
      <c r="V22" s="62"/>
      <c r="W22" s="62"/>
      <c r="X22" s="62"/>
      <c r="Y22" s="62"/>
      <c r="Z22" s="62"/>
      <c r="AA22" s="62"/>
      <c r="AB22" s="62"/>
      <c r="AC22" s="62"/>
      <c r="AD22" s="62"/>
      <c r="AE22" s="62"/>
      <c r="AF22" s="62"/>
      <c r="AG22" s="63"/>
      <c r="AH22" s="62"/>
      <c r="AI22" s="62"/>
      <c r="AJ22" s="62"/>
      <c r="AK22" s="62"/>
      <c r="AL22" s="62"/>
      <c r="AM22" s="62"/>
      <c r="AN22" s="62"/>
      <c r="AO22" s="62"/>
      <c r="AP22" s="62"/>
      <c r="AQ22" s="62"/>
      <c r="AR22" s="62"/>
      <c r="AS22" s="62"/>
      <c r="AT22" s="62"/>
      <c r="AU22" s="62"/>
      <c r="AV22" s="62"/>
      <c r="AW22" s="62"/>
      <c r="AX22" s="62"/>
      <c r="AY22" s="62"/>
      <c r="AZ22" s="62"/>
      <c r="BA22" s="62"/>
      <c r="BB22" s="62"/>
      <c r="BC22" s="64" t="s">
        <v>40</v>
      </c>
      <c r="BD22" s="64" t="s">
        <v>40</v>
      </c>
      <c r="BE22" s="64" t="s">
        <v>40</v>
      </c>
      <c r="BF22" s="64" t="s">
        <v>40</v>
      </c>
      <c r="BG22" s="64" t="s">
        <v>40</v>
      </c>
      <c r="BH22" s="64" t="s">
        <v>40</v>
      </c>
      <c r="BI22" s="64" t="s">
        <v>40</v>
      </c>
      <c r="BJ22" s="64" t="s">
        <v>40</v>
      </c>
      <c r="BK22" s="64" t="s">
        <v>40</v>
      </c>
      <c r="BL22" s="64" t="s">
        <v>40</v>
      </c>
      <c r="BM22" s="64" t="s">
        <v>40</v>
      </c>
      <c r="BN22" s="64" t="s">
        <v>40</v>
      </c>
      <c r="BO22" s="64" t="s">
        <v>40</v>
      </c>
      <c r="BP22" s="64" t="s">
        <v>40</v>
      </c>
      <c r="BQ22" s="64" t="s">
        <v>40</v>
      </c>
      <c r="BR22" s="64" t="s">
        <v>40</v>
      </c>
      <c r="BS22" s="64" t="s">
        <v>40</v>
      </c>
    </row>
    <row r="23" spans="1:71" ht="21.75" customHeight="1" thickBot="1">
      <c r="A23" s="65" t="s">
        <v>41</v>
      </c>
      <c r="B23" s="137" t="s">
        <v>42</v>
      </c>
      <c r="C23" s="66" t="s">
        <v>40</v>
      </c>
      <c r="D23" s="66" t="s">
        <v>40</v>
      </c>
      <c r="E23" s="66" t="s">
        <v>40</v>
      </c>
      <c r="F23" s="66" t="s">
        <v>40</v>
      </c>
      <c r="G23" s="66" t="s">
        <v>40</v>
      </c>
      <c r="H23" s="66" t="s">
        <v>40</v>
      </c>
      <c r="I23" s="67" t="s">
        <v>40</v>
      </c>
      <c r="J23" s="67" t="s">
        <v>40</v>
      </c>
      <c r="K23" s="67" t="s">
        <v>40</v>
      </c>
      <c r="L23" s="67" t="s">
        <v>40</v>
      </c>
      <c r="M23" s="67" t="s">
        <v>40</v>
      </c>
      <c r="N23" s="67" t="s">
        <v>40</v>
      </c>
      <c r="O23" s="67" t="s">
        <v>40</v>
      </c>
      <c r="P23" s="67" t="s">
        <v>40</v>
      </c>
      <c r="Q23" s="67" t="s">
        <v>40</v>
      </c>
      <c r="R23" s="67" t="s">
        <v>40</v>
      </c>
      <c r="S23" s="67" t="s">
        <v>40</v>
      </c>
      <c r="T23" s="68" t="s">
        <v>40</v>
      </c>
      <c r="U23" s="130" t="s">
        <v>63</v>
      </c>
      <c r="V23" s="95" t="s">
        <v>63</v>
      </c>
      <c r="W23" s="95" t="s">
        <v>63</v>
      </c>
      <c r="X23" s="95" t="s">
        <v>63</v>
      </c>
      <c r="Y23" s="95" t="s">
        <v>63</v>
      </c>
      <c r="Z23" s="95" t="s">
        <v>63</v>
      </c>
      <c r="AA23" s="95" t="s">
        <v>63</v>
      </c>
      <c r="AB23" s="95" t="s">
        <v>63</v>
      </c>
      <c r="AC23" s="95" t="s">
        <v>63</v>
      </c>
      <c r="AD23" s="95" t="s">
        <v>63</v>
      </c>
      <c r="AE23" s="95" t="s">
        <v>63</v>
      </c>
      <c r="AF23" s="95" t="s">
        <v>63</v>
      </c>
      <c r="AG23" s="95" t="s">
        <v>63</v>
      </c>
      <c r="AH23" s="95" t="s">
        <v>63</v>
      </c>
      <c r="AI23" s="56" t="s">
        <v>63</v>
      </c>
      <c r="AJ23" s="56" t="s">
        <v>63</v>
      </c>
      <c r="AK23" s="56" t="s">
        <v>63</v>
      </c>
      <c r="AL23" s="95" t="s">
        <v>63</v>
      </c>
      <c r="AM23" s="95" t="s">
        <v>63</v>
      </c>
      <c r="AN23" s="95" t="s">
        <v>63</v>
      </c>
      <c r="AO23" s="95" t="s">
        <v>63</v>
      </c>
      <c r="AP23" s="95" t="s">
        <v>63</v>
      </c>
      <c r="AQ23" s="95" t="s">
        <v>63</v>
      </c>
      <c r="AR23" s="95" t="s">
        <v>63</v>
      </c>
      <c r="AS23" s="95" t="s">
        <v>63</v>
      </c>
      <c r="AT23" s="95" t="s">
        <v>63</v>
      </c>
      <c r="AU23" s="95" t="s">
        <v>63</v>
      </c>
      <c r="AV23" s="95" t="s">
        <v>63</v>
      </c>
      <c r="AW23" s="95" t="s">
        <v>63</v>
      </c>
      <c r="AX23" s="95" t="s">
        <v>63</v>
      </c>
      <c r="AY23" s="95" t="s">
        <v>63</v>
      </c>
      <c r="AZ23" s="95" t="s">
        <v>63</v>
      </c>
      <c r="BA23" s="95" t="s">
        <v>63</v>
      </c>
      <c r="BB23" s="95" t="s">
        <v>63</v>
      </c>
      <c r="BC23" s="64" t="s">
        <v>40</v>
      </c>
      <c r="BD23" s="64" t="s">
        <v>40</v>
      </c>
      <c r="BE23" s="64" t="s">
        <v>40</v>
      </c>
      <c r="BF23" s="64" t="s">
        <v>40</v>
      </c>
      <c r="BG23" s="64" t="s">
        <v>40</v>
      </c>
      <c r="BH23" s="64" t="s">
        <v>40</v>
      </c>
      <c r="BI23" s="64" t="s">
        <v>40</v>
      </c>
      <c r="BJ23" s="64" t="s">
        <v>40</v>
      </c>
      <c r="BK23" s="64" t="s">
        <v>40</v>
      </c>
      <c r="BL23" s="64" t="s">
        <v>40</v>
      </c>
      <c r="BM23" s="64" t="s">
        <v>40</v>
      </c>
      <c r="BN23" s="64" t="s">
        <v>40</v>
      </c>
      <c r="BO23" s="64" t="s">
        <v>40</v>
      </c>
      <c r="BP23" s="64" t="s">
        <v>40</v>
      </c>
      <c r="BQ23" s="64" t="s">
        <v>40</v>
      </c>
      <c r="BR23" s="64" t="s">
        <v>40</v>
      </c>
      <c r="BS23" s="64" t="s">
        <v>40</v>
      </c>
    </row>
    <row r="24" spans="1:71" s="106" customFormat="1" ht="21.75" customHeight="1" thickBot="1">
      <c r="A24" s="107" t="s">
        <v>43</v>
      </c>
      <c r="B24" s="141" t="s">
        <v>74</v>
      </c>
      <c r="C24" s="50">
        <f>C15</f>
        <v>0</v>
      </c>
      <c r="D24" s="50">
        <f aca="true" t="shared" si="17" ref="D24:AH24">D15</f>
        <v>0</v>
      </c>
      <c r="E24" s="50">
        <f t="shared" si="17"/>
        <v>0</v>
      </c>
      <c r="F24" s="50">
        <f t="shared" si="17"/>
        <v>0</v>
      </c>
      <c r="G24" s="50">
        <f t="shared" si="17"/>
        <v>0</v>
      </c>
      <c r="H24" s="50">
        <f t="shared" si="17"/>
        <v>0</v>
      </c>
      <c r="I24" s="50">
        <f t="shared" si="17"/>
        <v>0</v>
      </c>
      <c r="J24" s="50">
        <f t="shared" si="17"/>
        <v>0</v>
      </c>
      <c r="K24" s="50">
        <f t="shared" si="17"/>
        <v>0</v>
      </c>
      <c r="L24" s="50">
        <f t="shared" si="17"/>
        <v>0</v>
      </c>
      <c r="M24" s="50">
        <f t="shared" si="17"/>
        <v>0</v>
      </c>
      <c r="N24" s="50">
        <f t="shared" si="17"/>
        <v>0</v>
      </c>
      <c r="O24" s="50">
        <f t="shared" si="17"/>
        <v>0</v>
      </c>
      <c r="P24" s="50">
        <f t="shared" si="17"/>
        <v>0</v>
      </c>
      <c r="Q24" s="50">
        <f t="shared" si="17"/>
        <v>0</v>
      </c>
      <c r="R24" s="50">
        <f t="shared" si="17"/>
        <v>0</v>
      </c>
      <c r="S24" s="50">
        <f t="shared" si="17"/>
        <v>0</v>
      </c>
      <c r="T24" s="133">
        <f t="shared" si="17"/>
        <v>0</v>
      </c>
      <c r="U24" s="94">
        <f t="shared" si="17"/>
        <v>0</v>
      </c>
      <c r="V24" s="50">
        <f t="shared" si="17"/>
        <v>0</v>
      </c>
      <c r="W24" s="50">
        <f t="shared" si="17"/>
        <v>0</v>
      </c>
      <c r="X24" s="50">
        <f t="shared" si="17"/>
        <v>0</v>
      </c>
      <c r="Y24" s="50">
        <f t="shared" si="17"/>
        <v>0</v>
      </c>
      <c r="Z24" s="50">
        <f t="shared" si="17"/>
        <v>0</v>
      </c>
      <c r="AA24" s="50">
        <f t="shared" si="17"/>
        <v>0</v>
      </c>
      <c r="AB24" s="50">
        <f t="shared" si="17"/>
        <v>0</v>
      </c>
      <c r="AC24" s="50">
        <f t="shared" si="17"/>
        <v>0</v>
      </c>
      <c r="AD24" s="50">
        <f t="shared" si="17"/>
        <v>0</v>
      </c>
      <c r="AE24" s="50">
        <f t="shared" si="17"/>
        <v>0</v>
      </c>
      <c r="AF24" s="50">
        <f t="shared" si="17"/>
        <v>0</v>
      </c>
      <c r="AG24" s="50">
        <f t="shared" si="17"/>
        <v>0</v>
      </c>
      <c r="AH24" s="50">
        <f t="shared" si="17"/>
        <v>0</v>
      </c>
      <c r="AI24" s="50">
        <f aca="true" t="shared" si="18" ref="AI24:BB24">AI15</f>
        <v>0</v>
      </c>
      <c r="AJ24" s="50">
        <f t="shared" si="18"/>
        <v>0</v>
      </c>
      <c r="AK24" s="50">
        <f t="shared" si="18"/>
        <v>0</v>
      </c>
      <c r="AL24" s="50">
        <f t="shared" si="18"/>
        <v>0</v>
      </c>
      <c r="AM24" s="50">
        <f t="shared" si="18"/>
        <v>0</v>
      </c>
      <c r="AN24" s="50">
        <f t="shared" si="18"/>
        <v>0</v>
      </c>
      <c r="AO24" s="50">
        <f t="shared" si="18"/>
        <v>0</v>
      </c>
      <c r="AP24" s="50">
        <f t="shared" si="18"/>
        <v>0</v>
      </c>
      <c r="AQ24" s="50">
        <f t="shared" si="18"/>
        <v>0</v>
      </c>
      <c r="AR24" s="50">
        <f t="shared" si="18"/>
        <v>0</v>
      </c>
      <c r="AS24" s="50">
        <f t="shared" si="18"/>
        <v>0</v>
      </c>
      <c r="AT24" s="50">
        <f t="shared" si="18"/>
        <v>0</v>
      </c>
      <c r="AU24" s="50">
        <f t="shared" si="18"/>
        <v>0</v>
      </c>
      <c r="AV24" s="50">
        <f t="shared" si="18"/>
        <v>0</v>
      </c>
      <c r="AW24" s="50">
        <f t="shared" si="18"/>
        <v>0</v>
      </c>
      <c r="AX24" s="50">
        <f t="shared" si="18"/>
        <v>0</v>
      </c>
      <c r="AY24" s="50">
        <f t="shared" si="18"/>
        <v>0</v>
      </c>
      <c r="AZ24" s="50">
        <f t="shared" si="18"/>
        <v>0</v>
      </c>
      <c r="BA24" s="50">
        <f t="shared" si="18"/>
        <v>0</v>
      </c>
      <c r="BB24" s="50">
        <f t="shared" si="18"/>
        <v>0</v>
      </c>
      <c r="BC24" s="64" t="s">
        <v>40</v>
      </c>
      <c r="BD24" s="64" t="s">
        <v>40</v>
      </c>
      <c r="BE24" s="64" t="s">
        <v>40</v>
      </c>
      <c r="BF24" s="64" t="s">
        <v>40</v>
      </c>
      <c r="BG24" s="64" t="s">
        <v>40</v>
      </c>
      <c r="BH24" s="64" t="s">
        <v>40</v>
      </c>
      <c r="BI24" s="64" t="s">
        <v>40</v>
      </c>
      <c r="BJ24" s="64" t="s">
        <v>40</v>
      </c>
      <c r="BK24" s="64" t="s">
        <v>40</v>
      </c>
      <c r="BL24" s="64" t="s">
        <v>40</v>
      </c>
      <c r="BM24" s="64" t="s">
        <v>40</v>
      </c>
      <c r="BN24" s="64" t="s">
        <v>40</v>
      </c>
      <c r="BO24" s="64" t="s">
        <v>40</v>
      </c>
      <c r="BP24" s="64" t="s">
        <v>40</v>
      </c>
      <c r="BQ24" s="64" t="s">
        <v>40</v>
      </c>
      <c r="BR24" s="64" t="s">
        <v>40</v>
      </c>
      <c r="BS24" s="64" t="s">
        <v>40</v>
      </c>
    </row>
    <row r="25" spans="1:71" s="106" customFormat="1" ht="21.75" customHeight="1" thickBot="1">
      <c r="A25" s="108" t="s">
        <v>78</v>
      </c>
      <c r="B25" s="138" t="s">
        <v>67</v>
      </c>
      <c r="C25" s="105"/>
      <c r="D25" s="105"/>
      <c r="E25" s="105"/>
      <c r="F25" s="105"/>
      <c r="G25" s="105"/>
      <c r="H25" s="105"/>
      <c r="I25" s="105"/>
      <c r="J25" s="105"/>
      <c r="K25" s="105"/>
      <c r="L25" s="105"/>
      <c r="M25" s="105"/>
      <c r="N25" s="105"/>
      <c r="O25" s="105"/>
      <c r="P25" s="105"/>
      <c r="Q25" s="105"/>
      <c r="R25" s="105"/>
      <c r="S25" s="105"/>
      <c r="T25" s="134"/>
      <c r="U25" s="131"/>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64" t="s">
        <v>40</v>
      </c>
      <c r="BD25" s="64" t="s">
        <v>40</v>
      </c>
      <c r="BE25" s="64" t="s">
        <v>40</v>
      </c>
      <c r="BF25" s="64" t="s">
        <v>40</v>
      </c>
      <c r="BG25" s="64" t="s">
        <v>40</v>
      </c>
      <c r="BH25" s="64" t="s">
        <v>40</v>
      </c>
      <c r="BI25" s="64" t="s">
        <v>40</v>
      </c>
      <c r="BJ25" s="64" t="s">
        <v>40</v>
      </c>
      <c r="BK25" s="64" t="s">
        <v>40</v>
      </c>
      <c r="BL25" s="64" t="s">
        <v>40</v>
      </c>
      <c r="BM25" s="64" t="s">
        <v>40</v>
      </c>
      <c r="BN25" s="64" t="s">
        <v>40</v>
      </c>
      <c r="BO25" s="64" t="s">
        <v>40</v>
      </c>
      <c r="BP25" s="64" t="s">
        <v>40</v>
      </c>
      <c r="BQ25" s="64" t="s">
        <v>40</v>
      </c>
      <c r="BR25" s="64" t="s">
        <v>40</v>
      </c>
      <c r="BS25" s="64" t="s">
        <v>40</v>
      </c>
    </row>
    <row r="26" spans="1:71" s="106" customFormat="1" ht="21.75" customHeight="1" thickBot="1">
      <c r="A26" s="108" t="s">
        <v>79</v>
      </c>
      <c r="B26" s="138" t="s">
        <v>102</v>
      </c>
      <c r="C26" s="105"/>
      <c r="D26" s="105"/>
      <c r="E26" s="105"/>
      <c r="F26" s="105"/>
      <c r="G26" s="105"/>
      <c r="H26" s="105"/>
      <c r="I26" s="105"/>
      <c r="J26" s="105"/>
      <c r="K26" s="105"/>
      <c r="L26" s="105"/>
      <c r="M26" s="105"/>
      <c r="N26" s="105"/>
      <c r="O26" s="105"/>
      <c r="P26" s="105"/>
      <c r="Q26" s="105"/>
      <c r="R26" s="105"/>
      <c r="S26" s="105"/>
      <c r="T26" s="134"/>
      <c r="U26" s="131"/>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64" t="s">
        <v>40</v>
      </c>
      <c r="BD26" s="64" t="s">
        <v>40</v>
      </c>
      <c r="BE26" s="64" t="s">
        <v>40</v>
      </c>
      <c r="BF26" s="64" t="s">
        <v>40</v>
      </c>
      <c r="BG26" s="64" t="s">
        <v>40</v>
      </c>
      <c r="BH26" s="64" t="s">
        <v>40</v>
      </c>
      <c r="BI26" s="64" t="s">
        <v>40</v>
      </c>
      <c r="BJ26" s="64" t="s">
        <v>40</v>
      </c>
      <c r="BK26" s="64" t="s">
        <v>40</v>
      </c>
      <c r="BL26" s="64" t="s">
        <v>40</v>
      </c>
      <c r="BM26" s="64" t="s">
        <v>40</v>
      </c>
      <c r="BN26" s="64" t="s">
        <v>40</v>
      </c>
      <c r="BO26" s="64" t="s">
        <v>40</v>
      </c>
      <c r="BP26" s="64" t="s">
        <v>40</v>
      </c>
      <c r="BQ26" s="64" t="s">
        <v>40</v>
      </c>
      <c r="BR26" s="64" t="s">
        <v>40</v>
      </c>
      <c r="BS26" s="64" t="s">
        <v>40</v>
      </c>
    </row>
    <row r="27" spans="1:71" ht="21.75" customHeight="1" thickBot="1">
      <c r="A27" s="107" t="s">
        <v>44</v>
      </c>
      <c r="B27" s="137" t="s">
        <v>84</v>
      </c>
      <c r="C27" s="50">
        <f aca="true" t="shared" si="19" ref="C27:H27">SUM(C28,C29)</f>
        <v>0</v>
      </c>
      <c r="D27" s="50">
        <f t="shared" si="19"/>
        <v>0</v>
      </c>
      <c r="E27" s="50">
        <f t="shared" si="19"/>
        <v>0</v>
      </c>
      <c r="F27" s="50">
        <f t="shared" si="19"/>
        <v>0</v>
      </c>
      <c r="G27" s="50">
        <f t="shared" si="19"/>
        <v>0</v>
      </c>
      <c r="H27" s="50">
        <f t="shared" si="19"/>
        <v>0</v>
      </c>
      <c r="I27" s="94">
        <f>SUM(I28,I29)</f>
        <v>0</v>
      </c>
      <c r="J27" s="94">
        <f aca="true" t="shared" si="20" ref="J27:AZ27">SUM(J28,J29)</f>
        <v>0</v>
      </c>
      <c r="K27" s="94">
        <f t="shared" si="20"/>
        <v>0</v>
      </c>
      <c r="L27" s="94">
        <f t="shared" si="20"/>
        <v>0</v>
      </c>
      <c r="M27" s="52">
        <f t="shared" si="20"/>
        <v>0</v>
      </c>
      <c r="N27" s="52">
        <f t="shared" si="20"/>
        <v>0</v>
      </c>
      <c r="O27" s="52">
        <f t="shared" si="20"/>
        <v>0</v>
      </c>
      <c r="P27" s="52">
        <f t="shared" si="20"/>
        <v>0</v>
      </c>
      <c r="Q27" s="52">
        <f t="shared" si="20"/>
        <v>0</v>
      </c>
      <c r="R27" s="52">
        <f>SUM(R28,R29)</f>
        <v>0</v>
      </c>
      <c r="S27" s="52">
        <f>SUM(S28,S29)</f>
        <v>0</v>
      </c>
      <c r="T27" s="53">
        <f>SUM(T28,T29)</f>
        <v>0</v>
      </c>
      <c r="U27" s="94">
        <f t="shared" si="20"/>
        <v>0</v>
      </c>
      <c r="V27" s="94">
        <f>SUM(V28,V29)</f>
        <v>0</v>
      </c>
      <c r="W27" s="94">
        <f>SUM(W28,W29)</f>
        <v>0</v>
      </c>
      <c r="X27" s="94">
        <f>SUM(X28,X29)</f>
        <v>0</v>
      </c>
      <c r="Y27" s="94">
        <f>SUM(Y28,Y29)</f>
        <v>0</v>
      </c>
      <c r="Z27" s="94">
        <f>SUM(Z28,Z29)</f>
        <v>0</v>
      </c>
      <c r="AA27" s="94">
        <f t="shared" si="20"/>
        <v>0</v>
      </c>
      <c r="AB27" s="94">
        <f t="shared" si="20"/>
        <v>0</v>
      </c>
      <c r="AC27" s="94">
        <f t="shared" si="20"/>
        <v>0</v>
      </c>
      <c r="AD27" s="94">
        <f t="shared" si="20"/>
        <v>0</v>
      </c>
      <c r="AE27" s="94">
        <f t="shared" si="20"/>
        <v>0</v>
      </c>
      <c r="AF27" s="94">
        <f t="shared" si="20"/>
        <v>0</v>
      </c>
      <c r="AG27" s="94">
        <f t="shared" si="20"/>
        <v>0</v>
      </c>
      <c r="AH27" s="94">
        <f t="shared" si="20"/>
        <v>0</v>
      </c>
      <c r="AI27" s="94">
        <f t="shared" si="20"/>
        <v>0</v>
      </c>
      <c r="AJ27" s="94">
        <f>SUM(AJ28,AJ29)</f>
        <v>0</v>
      </c>
      <c r="AK27" s="94">
        <f>SUM(AK28,AK29)</f>
        <v>0</v>
      </c>
      <c r="AL27" s="94">
        <f t="shared" si="20"/>
        <v>0</v>
      </c>
      <c r="AM27" s="94">
        <f>SUM(AM28,AM29)</f>
        <v>0</v>
      </c>
      <c r="AN27" s="94">
        <f>SUM(AN28,AN29)</f>
        <v>0</v>
      </c>
      <c r="AO27" s="94">
        <f>SUM(AO28,AO29)</f>
        <v>0</v>
      </c>
      <c r="AP27" s="94">
        <f>SUM(AP28,AP29)</f>
        <v>0</v>
      </c>
      <c r="AQ27" s="94">
        <f>SUM(AQ28,AQ29)</f>
        <v>0</v>
      </c>
      <c r="AR27" s="94">
        <f t="shared" si="20"/>
        <v>0</v>
      </c>
      <c r="AS27" s="94">
        <f t="shared" si="20"/>
        <v>0</v>
      </c>
      <c r="AT27" s="94">
        <f t="shared" si="20"/>
        <v>0</v>
      </c>
      <c r="AU27" s="94">
        <f t="shared" si="20"/>
        <v>0</v>
      </c>
      <c r="AV27" s="94">
        <f t="shared" si="20"/>
        <v>0</v>
      </c>
      <c r="AW27" s="94">
        <f t="shared" si="20"/>
        <v>0</v>
      </c>
      <c r="AX27" s="94">
        <f t="shared" si="20"/>
        <v>0</v>
      </c>
      <c r="AY27" s="94">
        <f t="shared" si="20"/>
        <v>0</v>
      </c>
      <c r="AZ27" s="94">
        <f t="shared" si="20"/>
        <v>0</v>
      </c>
      <c r="BA27" s="94">
        <f>SUM(BA28,BA29)</f>
        <v>0</v>
      </c>
      <c r="BB27" s="94">
        <f>SUM(BB28,BB29)</f>
        <v>0</v>
      </c>
      <c r="BC27" s="64" t="s">
        <v>40</v>
      </c>
      <c r="BD27" s="64" t="s">
        <v>40</v>
      </c>
      <c r="BE27" s="64" t="s">
        <v>40</v>
      </c>
      <c r="BF27" s="64" t="s">
        <v>40</v>
      </c>
      <c r="BG27" s="64" t="s">
        <v>40</v>
      </c>
      <c r="BH27" s="64" t="s">
        <v>40</v>
      </c>
      <c r="BI27" s="64" t="s">
        <v>40</v>
      </c>
      <c r="BJ27" s="64" t="s">
        <v>40</v>
      </c>
      <c r="BK27" s="64" t="s">
        <v>40</v>
      </c>
      <c r="BL27" s="64" t="s">
        <v>40</v>
      </c>
      <c r="BM27" s="64" t="s">
        <v>40</v>
      </c>
      <c r="BN27" s="64" t="s">
        <v>40</v>
      </c>
      <c r="BO27" s="64" t="s">
        <v>40</v>
      </c>
      <c r="BP27" s="64" t="s">
        <v>40</v>
      </c>
      <c r="BQ27" s="64" t="s">
        <v>40</v>
      </c>
      <c r="BR27" s="64" t="s">
        <v>40</v>
      </c>
      <c r="BS27" s="64" t="s">
        <v>40</v>
      </c>
    </row>
    <row r="28" spans="1:71" ht="21.75" customHeight="1" thickBot="1">
      <c r="A28" s="108" t="s">
        <v>87</v>
      </c>
      <c r="B28" s="140" t="s">
        <v>103</v>
      </c>
      <c r="C28" s="95"/>
      <c r="D28" s="95"/>
      <c r="E28" s="95"/>
      <c r="F28" s="95"/>
      <c r="G28" s="95"/>
      <c r="H28" s="95"/>
      <c r="I28" s="95"/>
      <c r="J28" s="95"/>
      <c r="K28" s="95"/>
      <c r="L28" s="95"/>
      <c r="M28" s="95"/>
      <c r="N28" s="95"/>
      <c r="O28" s="95"/>
      <c r="P28" s="95"/>
      <c r="Q28" s="95"/>
      <c r="R28" s="95"/>
      <c r="S28" s="95"/>
      <c r="T28" s="132"/>
      <c r="U28" s="130"/>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64" t="s">
        <v>40</v>
      </c>
      <c r="BD28" s="64" t="s">
        <v>40</v>
      </c>
      <c r="BE28" s="64" t="s">
        <v>40</v>
      </c>
      <c r="BF28" s="64" t="s">
        <v>40</v>
      </c>
      <c r="BG28" s="64" t="s">
        <v>40</v>
      </c>
      <c r="BH28" s="64" t="s">
        <v>40</v>
      </c>
      <c r="BI28" s="64" t="s">
        <v>40</v>
      </c>
      <c r="BJ28" s="64" t="s">
        <v>40</v>
      </c>
      <c r="BK28" s="64" t="s">
        <v>40</v>
      </c>
      <c r="BL28" s="64" t="s">
        <v>40</v>
      </c>
      <c r="BM28" s="64" t="s">
        <v>40</v>
      </c>
      <c r="BN28" s="64" t="s">
        <v>40</v>
      </c>
      <c r="BO28" s="64" t="s">
        <v>40</v>
      </c>
      <c r="BP28" s="64" t="s">
        <v>40</v>
      </c>
      <c r="BQ28" s="64" t="s">
        <v>40</v>
      </c>
      <c r="BR28" s="64" t="s">
        <v>40</v>
      </c>
      <c r="BS28" s="64" t="s">
        <v>40</v>
      </c>
    </row>
    <row r="29" spans="1:71" ht="21.75" customHeight="1" thickBot="1">
      <c r="A29" s="108" t="s">
        <v>88</v>
      </c>
      <c r="B29" s="140" t="s">
        <v>104</v>
      </c>
      <c r="C29" s="95"/>
      <c r="D29" s="95"/>
      <c r="E29" s="95"/>
      <c r="F29" s="95"/>
      <c r="G29" s="95"/>
      <c r="H29" s="95"/>
      <c r="I29" s="95"/>
      <c r="J29" s="95"/>
      <c r="K29" s="95"/>
      <c r="L29" s="95"/>
      <c r="M29" s="95"/>
      <c r="N29" s="95"/>
      <c r="O29" s="95"/>
      <c r="P29" s="95"/>
      <c r="Q29" s="95"/>
      <c r="R29" s="95"/>
      <c r="S29" s="95"/>
      <c r="T29" s="132"/>
      <c r="U29" s="130"/>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64" t="s">
        <v>40</v>
      </c>
      <c r="BD29" s="64" t="s">
        <v>40</v>
      </c>
      <c r="BE29" s="64" t="s">
        <v>40</v>
      </c>
      <c r="BF29" s="64" t="s">
        <v>40</v>
      </c>
      <c r="BG29" s="64" t="s">
        <v>40</v>
      </c>
      <c r="BH29" s="64" t="s">
        <v>40</v>
      </c>
      <c r="BI29" s="64" t="s">
        <v>40</v>
      </c>
      <c r="BJ29" s="64" t="s">
        <v>40</v>
      </c>
      <c r="BK29" s="64" t="s">
        <v>40</v>
      </c>
      <c r="BL29" s="64" t="s">
        <v>40</v>
      </c>
      <c r="BM29" s="64" t="s">
        <v>40</v>
      </c>
      <c r="BN29" s="64" t="s">
        <v>40</v>
      </c>
      <c r="BO29" s="64" t="s">
        <v>40</v>
      </c>
      <c r="BP29" s="64" t="s">
        <v>40</v>
      </c>
      <c r="BQ29" s="64" t="s">
        <v>40</v>
      </c>
      <c r="BR29" s="64" t="s">
        <v>40</v>
      </c>
      <c r="BS29" s="64" t="s">
        <v>40</v>
      </c>
    </row>
    <row r="30" spans="1:71" ht="21.75" customHeight="1" thickBot="1">
      <c r="A30" s="65" t="s">
        <v>46</v>
      </c>
      <c r="B30" s="137" t="s">
        <v>45</v>
      </c>
      <c r="C30" s="95"/>
      <c r="D30" s="95"/>
      <c r="E30" s="95"/>
      <c r="F30" s="95"/>
      <c r="G30" s="95"/>
      <c r="H30" s="95"/>
      <c r="I30" s="95"/>
      <c r="J30" s="95"/>
      <c r="K30" s="95"/>
      <c r="L30" s="95"/>
      <c r="M30" s="95"/>
      <c r="N30" s="95"/>
      <c r="O30" s="95"/>
      <c r="P30" s="95"/>
      <c r="Q30" s="95"/>
      <c r="R30" s="95"/>
      <c r="S30" s="95"/>
      <c r="T30" s="132"/>
      <c r="U30" s="64" t="s">
        <v>40</v>
      </c>
      <c r="V30" s="64" t="s">
        <v>40</v>
      </c>
      <c r="W30" s="64" t="s">
        <v>40</v>
      </c>
      <c r="X30" s="64" t="s">
        <v>40</v>
      </c>
      <c r="Y30" s="64" t="s">
        <v>40</v>
      </c>
      <c r="Z30" s="64" t="s">
        <v>40</v>
      </c>
      <c r="AA30" s="64" t="s">
        <v>40</v>
      </c>
      <c r="AB30" s="64" t="s">
        <v>40</v>
      </c>
      <c r="AC30" s="64" t="s">
        <v>40</v>
      </c>
      <c r="AD30" s="64" t="s">
        <v>40</v>
      </c>
      <c r="AE30" s="64" t="s">
        <v>40</v>
      </c>
      <c r="AF30" s="64" t="s">
        <v>40</v>
      </c>
      <c r="AG30" s="64" t="s">
        <v>40</v>
      </c>
      <c r="AH30" s="64" t="s">
        <v>40</v>
      </c>
      <c r="AI30" s="64" t="s">
        <v>40</v>
      </c>
      <c r="AJ30" s="64" t="s">
        <v>40</v>
      </c>
      <c r="AK30" s="64" t="s">
        <v>40</v>
      </c>
      <c r="AL30" s="64" t="s">
        <v>40</v>
      </c>
      <c r="AM30" s="64" t="s">
        <v>40</v>
      </c>
      <c r="AN30" s="64" t="s">
        <v>40</v>
      </c>
      <c r="AO30" s="64" t="s">
        <v>40</v>
      </c>
      <c r="AP30" s="64" t="s">
        <v>40</v>
      </c>
      <c r="AQ30" s="64" t="s">
        <v>40</v>
      </c>
      <c r="AR30" s="64" t="s">
        <v>40</v>
      </c>
      <c r="AS30" s="64" t="s">
        <v>40</v>
      </c>
      <c r="AT30" s="64" t="s">
        <v>40</v>
      </c>
      <c r="AU30" s="64" t="s">
        <v>40</v>
      </c>
      <c r="AV30" s="64" t="s">
        <v>40</v>
      </c>
      <c r="AW30" s="64" t="s">
        <v>40</v>
      </c>
      <c r="AX30" s="64" t="s">
        <v>40</v>
      </c>
      <c r="AY30" s="64" t="s">
        <v>40</v>
      </c>
      <c r="AZ30" s="64" t="s">
        <v>40</v>
      </c>
      <c r="BA30" s="64" t="s">
        <v>40</v>
      </c>
      <c r="BB30" s="64" t="s">
        <v>40</v>
      </c>
      <c r="BC30" s="64" t="s">
        <v>40</v>
      </c>
      <c r="BD30" s="64" t="s">
        <v>40</v>
      </c>
      <c r="BE30" s="64" t="s">
        <v>40</v>
      </c>
      <c r="BF30" s="64" t="s">
        <v>40</v>
      </c>
      <c r="BG30" s="64" t="s">
        <v>40</v>
      </c>
      <c r="BH30" s="64" t="s">
        <v>40</v>
      </c>
      <c r="BI30" s="64" t="s">
        <v>40</v>
      </c>
      <c r="BJ30" s="64" t="s">
        <v>40</v>
      </c>
      <c r="BK30" s="64" t="s">
        <v>40</v>
      </c>
      <c r="BL30" s="64" t="s">
        <v>40</v>
      </c>
      <c r="BM30" s="64" t="s">
        <v>40</v>
      </c>
      <c r="BN30" s="64" t="s">
        <v>40</v>
      </c>
      <c r="BO30" s="64" t="s">
        <v>40</v>
      </c>
      <c r="BP30" s="64" t="s">
        <v>40</v>
      </c>
      <c r="BQ30" s="64" t="s">
        <v>40</v>
      </c>
      <c r="BR30" s="64" t="s">
        <v>40</v>
      </c>
      <c r="BS30" s="64" t="s">
        <v>40</v>
      </c>
    </row>
    <row r="31" spans="1:71" ht="21.75" customHeight="1" thickBot="1">
      <c r="A31" s="65" t="s">
        <v>66</v>
      </c>
      <c r="B31" s="137" t="s">
        <v>47</v>
      </c>
      <c r="C31" s="95"/>
      <c r="D31" s="95"/>
      <c r="E31" s="95"/>
      <c r="F31" s="95"/>
      <c r="G31" s="95"/>
      <c r="H31" s="95"/>
      <c r="I31" s="95"/>
      <c r="J31" s="95"/>
      <c r="K31" s="95"/>
      <c r="L31" s="95"/>
      <c r="M31" s="95"/>
      <c r="N31" s="95"/>
      <c r="O31" s="95"/>
      <c r="P31" s="95"/>
      <c r="Q31" s="95"/>
      <c r="R31" s="95"/>
      <c r="S31" s="95"/>
      <c r="T31" s="132"/>
      <c r="U31" s="64" t="s">
        <v>40</v>
      </c>
      <c r="V31" s="64" t="s">
        <v>40</v>
      </c>
      <c r="W31" s="64" t="s">
        <v>40</v>
      </c>
      <c r="X31" s="64" t="s">
        <v>40</v>
      </c>
      <c r="Y31" s="64" t="s">
        <v>40</v>
      </c>
      <c r="Z31" s="64" t="s">
        <v>40</v>
      </c>
      <c r="AA31" s="64" t="s">
        <v>40</v>
      </c>
      <c r="AB31" s="64" t="s">
        <v>40</v>
      </c>
      <c r="AC31" s="64" t="s">
        <v>40</v>
      </c>
      <c r="AD31" s="64" t="s">
        <v>40</v>
      </c>
      <c r="AE31" s="64" t="s">
        <v>40</v>
      </c>
      <c r="AF31" s="64" t="s">
        <v>40</v>
      </c>
      <c r="AG31" s="64" t="s">
        <v>40</v>
      </c>
      <c r="AH31" s="64" t="s">
        <v>40</v>
      </c>
      <c r="AI31" s="64" t="s">
        <v>40</v>
      </c>
      <c r="AJ31" s="64" t="s">
        <v>40</v>
      </c>
      <c r="AK31" s="64" t="s">
        <v>40</v>
      </c>
      <c r="AL31" s="64" t="s">
        <v>40</v>
      </c>
      <c r="AM31" s="64" t="s">
        <v>40</v>
      </c>
      <c r="AN31" s="64" t="s">
        <v>40</v>
      </c>
      <c r="AO31" s="64" t="s">
        <v>40</v>
      </c>
      <c r="AP31" s="64" t="s">
        <v>40</v>
      </c>
      <c r="AQ31" s="64" t="s">
        <v>40</v>
      </c>
      <c r="AR31" s="64" t="s">
        <v>40</v>
      </c>
      <c r="AS31" s="64" t="s">
        <v>40</v>
      </c>
      <c r="AT31" s="64" t="s">
        <v>40</v>
      </c>
      <c r="AU31" s="64" t="s">
        <v>40</v>
      </c>
      <c r="AV31" s="64" t="s">
        <v>40</v>
      </c>
      <c r="AW31" s="64" t="s">
        <v>40</v>
      </c>
      <c r="AX31" s="64" t="s">
        <v>40</v>
      </c>
      <c r="AY31" s="64" t="s">
        <v>40</v>
      </c>
      <c r="AZ31" s="64" t="s">
        <v>40</v>
      </c>
      <c r="BA31" s="64" t="s">
        <v>40</v>
      </c>
      <c r="BB31" s="64" t="s">
        <v>40</v>
      </c>
      <c r="BC31" s="64" t="s">
        <v>40</v>
      </c>
      <c r="BD31" s="64" t="s">
        <v>40</v>
      </c>
      <c r="BE31" s="64" t="s">
        <v>40</v>
      </c>
      <c r="BF31" s="64" t="s">
        <v>40</v>
      </c>
      <c r="BG31" s="64" t="s">
        <v>40</v>
      </c>
      <c r="BH31" s="64" t="s">
        <v>40</v>
      </c>
      <c r="BI31" s="64" t="s">
        <v>40</v>
      </c>
      <c r="BJ31" s="64" t="s">
        <v>40</v>
      </c>
      <c r="BK31" s="64" t="s">
        <v>40</v>
      </c>
      <c r="BL31" s="64" t="s">
        <v>40</v>
      </c>
      <c r="BM31" s="64" t="s">
        <v>40</v>
      </c>
      <c r="BN31" s="64" t="s">
        <v>40</v>
      </c>
      <c r="BO31" s="64" t="s">
        <v>40</v>
      </c>
      <c r="BP31" s="64" t="s">
        <v>40</v>
      </c>
      <c r="BQ31" s="64" t="s">
        <v>40</v>
      </c>
      <c r="BR31" s="64" t="s">
        <v>40</v>
      </c>
      <c r="BS31" s="64" t="s">
        <v>40</v>
      </c>
    </row>
    <row r="32" spans="1:71" ht="21.75" customHeight="1" thickBot="1">
      <c r="A32" s="65" t="s">
        <v>68</v>
      </c>
      <c r="B32" s="142" t="s">
        <v>77</v>
      </c>
      <c r="C32" s="50">
        <f>SUM(C33,C34)</f>
        <v>0</v>
      </c>
      <c r="D32" s="50">
        <f aca="true" t="shared" si="21" ref="D32:R32">SUM(D33,D34)</f>
        <v>0</v>
      </c>
      <c r="E32" s="50">
        <f t="shared" si="21"/>
        <v>0</v>
      </c>
      <c r="F32" s="50">
        <f t="shared" si="21"/>
        <v>0</v>
      </c>
      <c r="G32" s="50">
        <f t="shared" si="21"/>
        <v>0</v>
      </c>
      <c r="H32" s="50">
        <f t="shared" si="21"/>
        <v>0</v>
      </c>
      <c r="I32" s="50">
        <f t="shared" si="21"/>
        <v>0</v>
      </c>
      <c r="J32" s="50">
        <f t="shared" si="21"/>
        <v>0</v>
      </c>
      <c r="K32" s="50">
        <f t="shared" si="21"/>
        <v>0</v>
      </c>
      <c r="L32" s="50">
        <f t="shared" si="21"/>
        <v>0</v>
      </c>
      <c r="M32" s="50">
        <f t="shared" si="21"/>
        <v>0</v>
      </c>
      <c r="N32" s="50">
        <f t="shared" si="21"/>
        <v>0</v>
      </c>
      <c r="O32" s="50">
        <f t="shared" si="21"/>
        <v>0</v>
      </c>
      <c r="P32" s="50">
        <f t="shared" si="21"/>
        <v>0</v>
      </c>
      <c r="Q32" s="50">
        <f t="shared" si="21"/>
        <v>0</v>
      </c>
      <c r="R32" s="50">
        <f t="shared" si="21"/>
        <v>0</v>
      </c>
      <c r="S32" s="50">
        <f>SUM(S33,S34)</f>
        <v>0</v>
      </c>
      <c r="T32" s="133">
        <f>SUM(T33,T34)</f>
        <v>0</v>
      </c>
      <c r="U32" s="64" t="s">
        <v>40</v>
      </c>
      <c r="V32" s="64" t="s">
        <v>40</v>
      </c>
      <c r="W32" s="64" t="s">
        <v>40</v>
      </c>
      <c r="X32" s="64" t="s">
        <v>40</v>
      </c>
      <c r="Y32" s="64" t="s">
        <v>40</v>
      </c>
      <c r="Z32" s="64" t="s">
        <v>40</v>
      </c>
      <c r="AA32" s="64" t="s">
        <v>40</v>
      </c>
      <c r="AB32" s="64" t="s">
        <v>40</v>
      </c>
      <c r="AC32" s="64" t="s">
        <v>40</v>
      </c>
      <c r="AD32" s="64" t="s">
        <v>40</v>
      </c>
      <c r="AE32" s="64" t="s">
        <v>40</v>
      </c>
      <c r="AF32" s="64" t="s">
        <v>40</v>
      </c>
      <c r="AG32" s="64" t="s">
        <v>40</v>
      </c>
      <c r="AH32" s="64" t="s">
        <v>40</v>
      </c>
      <c r="AI32" s="64" t="s">
        <v>40</v>
      </c>
      <c r="AJ32" s="64" t="s">
        <v>40</v>
      </c>
      <c r="AK32" s="64" t="s">
        <v>40</v>
      </c>
      <c r="AL32" s="64" t="s">
        <v>40</v>
      </c>
      <c r="AM32" s="64" t="s">
        <v>40</v>
      </c>
      <c r="AN32" s="64" t="s">
        <v>40</v>
      </c>
      <c r="AO32" s="64" t="s">
        <v>40</v>
      </c>
      <c r="AP32" s="64" t="s">
        <v>40</v>
      </c>
      <c r="AQ32" s="64" t="s">
        <v>40</v>
      </c>
      <c r="AR32" s="64" t="s">
        <v>40</v>
      </c>
      <c r="AS32" s="64" t="s">
        <v>40</v>
      </c>
      <c r="AT32" s="64" t="s">
        <v>40</v>
      </c>
      <c r="AU32" s="64" t="s">
        <v>40</v>
      </c>
      <c r="AV32" s="64" t="s">
        <v>40</v>
      </c>
      <c r="AW32" s="64" t="s">
        <v>40</v>
      </c>
      <c r="AX32" s="64" t="s">
        <v>40</v>
      </c>
      <c r="AY32" s="64" t="s">
        <v>40</v>
      </c>
      <c r="AZ32" s="64" t="s">
        <v>40</v>
      </c>
      <c r="BA32" s="64" t="s">
        <v>40</v>
      </c>
      <c r="BB32" s="64" t="s">
        <v>40</v>
      </c>
      <c r="BC32" s="64" t="s">
        <v>40</v>
      </c>
      <c r="BD32" s="64" t="s">
        <v>40</v>
      </c>
      <c r="BE32" s="64" t="s">
        <v>40</v>
      </c>
      <c r="BF32" s="64" t="s">
        <v>40</v>
      </c>
      <c r="BG32" s="64" t="s">
        <v>40</v>
      </c>
      <c r="BH32" s="64" t="s">
        <v>40</v>
      </c>
      <c r="BI32" s="64" t="s">
        <v>40</v>
      </c>
      <c r="BJ32" s="64" t="s">
        <v>40</v>
      </c>
      <c r="BK32" s="64" t="s">
        <v>40</v>
      </c>
      <c r="BL32" s="64" t="s">
        <v>40</v>
      </c>
      <c r="BM32" s="64" t="s">
        <v>40</v>
      </c>
      <c r="BN32" s="64" t="s">
        <v>40</v>
      </c>
      <c r="BO32" s="64" t="s">
        <v>40</v>
      </c>
      <c r="BP32" s="64" t="s">
        <v>40</v>
      </c>
      <c r="BQ32" s="64" t="s">
        <v>40</v>
      </c>
      <c r="BR32" s="64" t="s">
        <v>40</v>
      </c>
      <c r="BS32" s="64" t="s">
        <v>40</v>
      </c>
    </row>
    <row r="33" spans="1:71" ht="21.75" customHeight="1" thickBot="1">
      <c r="A33" s="65" t="s">
        <v>80</v>
      </c>
      <c r="B33" s="146" t="s">
        <v>75</v>
      </c>
      <c r="C33" s="95"/>
      <c r="D33" s="95"/>
      <c r="E33" s="95"/>
      <c r="F33" s="95"/>
      <c r="G33" s="95"/>
      <c r="H33" s="95"/>
      <c r="I33" s="95"/>
      <c r="J33" s="95"/>
      <c r="K33" s="95"/>
      <c r="L33" s="95"/>
      <c r="M33" s="95"/>
      <c r="N33" s="95"/>
      <c r="O33" s="95"/>
      <c r="P33" s="95"/>
      <c r="Q33" s="95"/>
      <c r="R33" s="95"/>
      <c r="S33" s="95"/>
      <c r="T33" s="132"/>
      <c r="U33" s="64" t="s">
        <v>40</v>
      </c>
      <c r="V33" s="64" t="s">
        <v>40</v>
      </c>
      <c r="W33" s="64" t="s">
        <v>40</v>
      </c>
      <c r="X33" s="64" t="s">
        <v>40</v>
      </c>
      <c r="Y33" s="64" t="s">
        <v>40</v>
      </c>
      <c r="Z33" s="64" t="s">
        <v>40</v>
      </c>
      <c r="AA33" s="64" t="s">
        <v>40</v>
      </c>
      <c r="AB33" s="64" t="s">
        <v>40</v>
      </c>
      <c r="AC33" s="64" t="s">
        <v>40</v>
      </c>
      <c r="AD33" s="64" t="s">
        <v>40</v>
      </c>
      <c r="AE33" s="64" t="s">
        <v>40</v>
      </c>
      <c r="AF33" s="64" t="s">
        <v>40</v>
      </c>
      <c r="AG33" s="64" t="s">
        <v>40</v>
      </c>
      <c r="AH33" s="64" t="s">
        <v>40</v>
      </c>
      <c r="AI33" s="64" t="s">
        <v>40</v>
      </c>
      <c r="AJ33" s="64" t="s">
        <v>40</v>
      </c>
      <c r="AK33" s="64" t="s">
        <v>40</v>
      </c>
      <c r="AL33" s="64" t="s">
        <v>40</v>
      </c>
      <c r="AM33" s="64" t="s">
        <v>40</v>
      </c>
      <c r="AN33" s="64" t="s">
        <v>40</v>
      </c>
      <c r="AO33" s="64" t="s">
        <v>40</v>
      </c>
      <c r="AP33" s="64" t="s">
        <v>40</v>
      </c>
      <c r="AQ33" s="64" t="s">
        <v>40</v>
      </c>
      <c r="AR33" s="64" t="s">
        <v>40</v>
      </c>
      <c r="AS33" s="64" t="s">
        <v>40</v>
      </c>
      <c r="AT33" s="64" t="s">
        <v>40</v>
      </c>
      <c r="AU33" s="64" t="s">
        <v>40</v>
      </c>
      <c r="AV33" s="64" t="s">
        <v>40</v>
      </c>
      <c r="AW33" s="64" t="s">
        <v>40</v>
      </c>
      <c r="AX33" s="64" t="s">
        <v>40</v>
      </c>
      <c r="AY33" s="64" t="s">
        <v>40</v>
      </c>
      <c r="AZ33" s="64" t="s">
        <v>40</v>
      </c>
      <c r="BA33" s="64" t="s">
        <v>40</v>
      </c>
      <c r="BB33" s="64" t="s">
        <v>40</v>
      </c>
      <c r="BC33" s="64" t="s">
        <v>40</v>
      </c>
      <c r="BD33" s="64" t="s">
        <v>40</v>
      </c>
      <c r="BE33" s="64" t="s">
        <v>40</v>
      </c>
      <c r="BF33" s="64" t="s">
        <v>40</v>
      </c>
      <c r="BG33" s="64" t="s">
        <v>40</v>
      </c>
      <c r="BH33" s="64" t="s">
        <v>40</v>
      </c>
      <c r="BI33" s="64" t="s">
        <v>40</v>
      </c>
      <c r="BJ33" s="64" t="s">
        <v>40</v>
      </c>
      <c r="BK33" s="64" t="s">
        <v>40</v>
      </c>
      <c r="BL33" s="64" t="s">
        <v>40</v>
      </c>
      <c r="BM33" s="64" t="s">
        <v>40</v>
      </c>
      <c r="BN33" s="64" t="s">
        <v>40</v>
      </c>
      <c r="BO33" s="64" t="s">
        <v>40</v>
      </c>
      <c r="BP33" s="64" t="s">
        <v>40</v>
      </c>
      <c r="BQ33" s="64" t="s">
        <v>40</v>
      </c>
      <c r="BR33" s="64" t="s">
        <v>40</v>
      </c>
      <c r="BS33" s="64" t="s">
        <v>40</v>
      </c>
    </row>
    <row r="34" spans="1:71" ht="21.75" customHeight="1" thickBot="1">
      <c r="A34" s="65" t="s">
        <v>81</v>
      </c>
      <c r="B34" s="146" t="s">
        <v>76</v>
      </c>
      <c r="C34" s="95"/>
      <c r="D34" s="95"/>
      <c r="E34" s="95"/>
      <c r="F34" s="95"/>
      <c r="G34" s="95"/>
      <c r="H34" s="95"/>
      <c r="I34" s="95"/>
      <c r="J34" s="95"/>
      <c r="K34" s="95"/>
      <c r="L34" s="95"/>
      <c r="M34" s="95"/>
      <c r="N34" s="95"/>
      <c r="O34" s="95"/>
      <c r="P34" s="95"/>
      <c r="Q34" s="95"/>
      <c r="R34" s="95"/>
      <c r="S34" s="95"/>
      <c r="T34" s="132"/>
      <c r="U34" s="64" t="s">
        <v>40</v>
      </c>
      <c r="V34" s="64" t="s">
        <v>40</v>
      </c>
      <c r="W34" s="64" t="s">
        <v>40</v>
      </c>
      <c r="X34" s="64" t="s">
        <v>40</v>
      </c>
      <c r="Y34" s="64" t="s">
        <v>40</v>
      </c>
      <c r="Z34" s="64" t="s">
        <v>40</v>
      </c>
      <c r="AA34" s="64" t="s">
        <v>40</v>
      </c>
      <c r="AB34" s="64" t="s">
        <v>40</v>
      </c>
      <c r="AC34" s="64" t="s">
        <v>40</v>
      </c>
      <c r="AD34" s="64" t="s">
        <v>40</v>
      </c>
      <c r="AE34" s="64" t="s">
        <v>40</v>
      </c>
      <c r="AF34" s="64" t="s">
        <v>40</v>
      </c>
      <c r="AG34" s="64" t="s">
        <v>40</v>
      </c>
      <c r="AH34" s="64" t="s">
        <v>40</v>
      </c>
      <c r="AI34" s="64" t="s">
        <v>40</v>
      </c>
      <c r="AJ34" s="64" t="s">
        <v>40</v>
      </c>
      <c r="AK34" s="64" t="s">
        <v>40</v>
      </c>
      <c r="AL34" s="64" t="s">
        <v>40</v>
      </c>
      <c r="AM34" s="64" t="s">
        <v>40</v>
      </c>
      <c r="AN34" s="64" t="s">
        <v>40</v>
      </c>
      <c r="AO34" s="64" t="s">
        <v>40</v>
      </c>
      <c r="AP34" s="64" t="s">
        <v>40</v>
      </c>
      <c r="AQ34" s="64" t="s">
        <v>40</v>
      </c>
      <c r="AR34" s="64" t="s">
        <v>40</v>
      </c>
      <c r="AS34" s="64" t="s">
        <v>40</v>
      </c>
      <c r="AT34" s="64" t="s">
        <v>40</v>
      </c>
      <c r="AU34" s="64" t="s">
        <v>40</v>
      </c>
      <c r="AV34" s="64" t="s">
        <v>40</v>
      </c>
      <c r="AW34" s="64" t="s">
        <v>40</v>
      </c>
      <c r="AX34" s="64" t="s">
        <v>40</v>
      </c>
      <c r="AY34" s="64" t="s">
        <v>40</v>
      </c>
      <c r="AZ34" s="64" t="s">
        <v>40</v>
      </c>
      <c r="BA34" s="64" t="s">
        <v>40</v>
      </c>
      <c r="BB34" s="64" t="s">
        <v>40</v>
      </c>
      <c r="BC34" s="64" t="s">
        <v>40</v>
      </c>
      <c r="BD34" s="64" t="s">
        <v>40</v>
      </c>
      <c r="BE34" s="64" t="s">
        <v>40</v>
      </c>
      <c r="BF34" s="64" t="s">
        <v>40</v>
      </c>
      <c r="BG34" s="64" t="s">
        <v>40</v>
      </c>
      <c r="BH34" s="64" t="s">
        <v>40</v>
      </c>
      <c r="BI34" s="64" t="s">
        <v>40</v>
      </c>
      <c r="BJ34" s="64" t="s">
        <v>40</v>
      </c>
      <c r="BK34" s="64" t="s">
        <v>40</v>
      </c>
      <c r="BL34" s="64" t="s">
        <v>40</v>
      </c>
      <c r="BM34" s="64" t="s">
        <v>40</v>
      </c>
      <c r="BN34" s="64" t="s">
        <v>40</v>
      </c>
      <c r="BO34" s="64" t="s">
        <v>40</v>
      </c>
      <c r="BP34" s="64" t="s">
        <v>40</v>
      </c>
      <c r="BQ34" s="64" t="s">
        <v>40</v>
      </c>
      <c r="BR34" s="64" t="s">
        <v>40</v>
      </c>
      <c r="BS34" s="64" t="s">
        <v>40</v>
      </c>
    </row>
    <row r="35" spans="1:71" ht="30" customHeight="1" thickBot="1">
      <c r="A35" s="43">
        <v>2</v>
      </c>
      <c r="B35" s="103" t="s">
        <v>48</v>
      </c>
      <c r="C35" s="45">
        <f aca="true" t="shared" si="22" ref="C35:H35">SUM(C36:C39)</f>
        <v>0</v>
      </c>
      <c r="D35" s="45">
        <f t="shared" si="22"/>
        <v>0</v>
      </c>
      <c r="E35" s="45">
        <f t="shared" si="22"/>
        <v>0</v>
      </c>
      <c r="F35" s="45">
        <f t="shared" si="22"/>
        <v>0</v>
      </c>
      <c r="G35" s="45">
        <f t="shared" si="22"/>
        <v>0</v>
      </c>
      <c r="H35" s="45">
        <f t="shared" si="22"/>
        <v>0</v>
      </c>
      <c r="I35" s="45">
        <f>SUM(I36:I39)</f>
        <v>0</v>
      </c>
      <c r="J35" s="45">
        <f aca="true" t="shared" si="23" ref="J35:P35">SUM(J36:J39)</f>
        <v>0</v>
      </c>
      <c r="K35" s="45">
        <f t="shared" si="23"/>
        <v>0</v>
      </c>
      <c r="L35" s="45">
        <f t="shared" si="23"/>
        <v>0</v>
      </c>
      <c r="M35" s="45">
        <f t="shared" si="23"/>
        <v>0</v>
      </c>
      <c r="N35" s="45">
        <f t="shared" si="23"/>
        <v>0</v>
      </c>
      <c r="O35" s="45">
        <f t="shared" si="23"/>
        <v>0</v>
      </c>
      <c r="P35" s="45">
        <f t="shared" si="23"/>
        <v>0</v>
      </c>
      <c r="Q35" s="45">
        <f aca="true" t="shared" si="24" ref="Q35:AZ35">SUM(Q36:Q39)</f>
        <v>0</v>
      </c>
      <c r="R35" s="45">
        <f t="shared" si="24"/>
        <v>0</v>
      </c>
      <c r="S35" s="45">
        <f>SUM(S36:S39)</f>
        <v>0</v>
      </c>
      <c r="T35" s="48">
        <f>SUM(T36:T39)</f>
        <v>0</v>
      </c>
      <c r="U35" s="45">
        <f t="shared" si="24"/>
        <v>0</v>
      </c>
      <c r="V35" s="45">
        <f>SUM(V36:V39)</f>
        <v>0</v>
      </c>
      <c r="W35" s="45">
        <f>SUM(W36:W39)</f>
        <v>0</v>
      </c>
      <c r="X35" s="45">
        <f>SUM(X36:X39)</f>
        <v>0</v>
      </c>
      <c r="Y35" s="45">
        <f>SUM(Y36:Y39)</f>
        <v>0</v>
      </c>
      <c r="Z35" s="45">
        <f>SUM(Z36:Z39)</f>
        <v>0</v>
      </c>
      <c r="AA35" s="45">
        <f t="shared" si="24"/>
        <v>0</v>
      </c>
      <c r="AB35" s="45">
        <f t="shared" si="24"/>
        <v>0</v>
      </c>
      <c r="AC35" s="45">
        <f t="shared" si="24"/>
        <v>0</v>
      </c>
      <c r="AD35" s="45">
        <f t="shared" si="24"/>
        <v>0</v>
      </c>
      <c r="AE35" s="45">
        <f t="shared" si="24"/>
        <v>0</v>
      </c>
      <c r="AF35" s="45">
        <f t="shared" si="24"/>
        <v>0</v>
      </c>
      <c r="AG35" s="45">
        <f t="shared" si="24"/>
        <v>0</v>
      </c>
      <c r="AH35" s="45">
        <f t="shared" si="24"/>
        <v>0</v>
      </c>
      <c r="AI35" s="45">
        <f t="shared" si="24"/>
        <v>0</v>
      </c>
      <c r="AJ35" s="45">
        <f>SUM(AJ36:AJ39)</f>
        <v>0</v>
      </c>
      <c r="AK35" s="45">
        <f>SUM(AK36:AK39)</f>
        <v>0</v>
      </c>
      <c r="AL35" s="45">
        <f t="shared" si="24"/>
        <v>0</v>
      </c>
      <c r="AM35" s="45">
        <f>SUM(AM36:AM39)</f>
        <v>0</v>
      </c>
      <c r="AN35" s="45">
        <f>SUM(AN36:AN39)</f>
        <v>0</v>
      </c>
      <c r="AO35" s="45">
        <f>SUM(AO36:AO39)</f>
        <v>0</v>
      </c>
      <c r="AP35" s="45">
        <f>SUM(AP36:AP39)</f>
        <v>0</v>
      </c>
      <c r="AQ35" s="45">
        <f>SUM(AQ36:AQ39)</f>
        <v>0</v>
      </c>
      <c r="AR35" s="45">
        <f t="shared" si="24"/>
        <v>0</v>
      </c>
      <c r="AS35" s="45">
        <f t="shared" si="24"/>
        <v>0</v>
      </c>
      <c r="AT35" s="45">
        <f t="shared" si="24"/>
        <v>0</v>
      </c>
      <c r="AU35" s="45">
        <f t="shared" si="24"/>
        <v>0</v>
      </c>
      <c r="AV35" s="45">
        <f t="shared" si="24"/>
        <v>0</v>
      </c>
      <c r="AW35" s="45">
        <f t="shared" si="24"/>
        <v>0</v>
      </c>
      <c r="AX35" s="45">
        <f t="shared" si="24"/>
        <v>0</v>
      </c>
      <c r="AY35" s="45">
        <f t="shared" si="24"/>
        <v>0</v>
      </c>
      <c r="AZ35" s="45">
        <f t="shared" si="24"/>
        <v>0</v>
      </c>
      <c r="BA35" s="45">
        <f>SUM(BA36:BA39)</f>
        <v>0</v>
      </c>
      <c r="BB35" s="45">
        <f>SUM(BB36:BB39)</f>
        <v>0</v>
      </c>
      <c r="BC35" s="64" t="s">
        <v>40</v>
      </c>
      <c r="BD35" s="64" t="s">
        <v>40</v>
      </c>
      <c r="BE35" s="64" t="s">
        <v>40</v>
      </c>
      <c r="BF35" s="64" t="s">
        <v>40</v>
      </c>
      <c r="BG35" s="64" t="s">
        <v>40</v>
      </c>
      <c r="BH35" s="64" t="s">
        <v>40</v>
      </c>
      <c r="BI35" s="64" t="s">
        <v>40</v>
      </c>
      <c r="BJ35" s="64" t="s">
        <v>40</v>
      </c>
      <c r="BK35" s="64" t="s">
        <v>40</v>
      </c>
      <c r="BL35" s="64" t="s">
        <v>40</v>
      </c>
      <c r="BM35" s="64" t="s">
        <v>40</v>
      </c>
      <c r="BN35" s="64" t="s">
        <v>40</v>
      </c>
      <c r="BO35" s="64" t="s">
        <v>40</v>
      </c>
      <c r="BP35" s="64" t="s">
        <v>40</v>
      </c>
      <c r="BQ35" s="64" t="s">
        <v>40</v>
      </c>
      <c r="BR35" s="64" t="s">
        <v>40</v>
      </c>
      <c r="BS35" s="64" t="s">
        <v>40</v>
      </c>
    </row>
    <row r="36" spans="1:71" ht="35.25" customHeight="1" thickBot="1">
      <c r="A36" s="55">
        <v>2.1</v>
      </c>
      <c r="B36" s="143" t="s">
        <v>49</v>
      </c>
      <c r="C36" s="95" t="s">
        <v>63</v>
      </c>
      <c r="D36" s="95"/>
      <c r="E36" s="95"/>
      <c r="F36" s="95"/>
      <c r="G36" s="95"/>
      <c r="H36" s="95"/>
      <c r="I36" s="95" t="s">
        <v>63</v>
      </c>
      <c r="J36" s="95" t="s">
        <v>63</v>
      </c>
      <c r="K36" s="95" t="s">
        <v>63</v>
      </c>
      <c r="L36" s="95" t="s">
        <v>63</v>
      </c>
      <c r="M36" s="95" t="s">
        <v>63</v>
      </c>
      <c r="N36" s="95" t="s">
        <v>63</v>
      </c>
      <c r="O36" s="95" t="s">
        <v>63</v>
      </c>
      <c r="P36" s="95" t="s">
        <v>63</v>
      </c>
      <c r="Q36" s="95" t="s">
        <v>63</v>
      </c>
      <c r="R36" s="95" t="s">
        <v>63</v>
      </c>
      <c r="S36" s="95" t="s">
        <v>63</v>
      </c>
      <c r="T36" s="132" t="s">
        <v>63</v>
      </c>
      <c r="U36" s="130"/>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64" t="s">
        <v>40</v>
      </c>
      <c r="BD36" s="64" t="s">
        <v>40</v>
      </c>
      <c r="BE36" s="64" t="s">
        <v>40</v>
      </c>
      <c r="BF36" s="64" t="s">
        <v>40</v>
      </c>
      <c r="BG36" s="64" t="s">
        <v>40</v>
      </c>
      <c r="BH36" s="64" t="s">
        <v>40</v>
      </c>
      <c r="BI36" s="64" t="s">
        <v>40</v>
      </c>
      <c r="BJ36" s="64" t="s">
        <v>40</v>
      </c>
      <c r="BK36" s="64" t="s">
        <v>40</v>
      </c>
      <c r="BL36" s="64" t="s">
        <v>40</v>
      </c>
      <c r="BM36" s="64" t="s">
        <v>40</v>
      </c>
      <c r="BN36" s="64" t="s">
        <v>40</v>
      </c>
      <c r="BO36" s="64" t="s">
        <v>40</v>
      </c>
      <c r="BP36" s="64" t="s">
        <v>40</v>
      </c>
      <c r="BQ36" s="64" t="s">
        <v>40</v>
      </c>
      <c r="BR36" s="64" t="s">
        <v>40</v>
      </c>
      <c r="BS36" s="64" t="s">
        <v>40</v>
      </c>
    </row>
    <row r="37" spans="1:71" ht="35.25" customHeight="1" thickBot="1">
      <c r="A37" s="57">
        <v>2.2</v>
      </c>
      <c r="B37" s="143" t="s">
        <v>50</v>
      </c>
      <c r="C37" s="95" t="s">
        <v>63</v>
      </c>
      <c r="D37" s="95"/>
      <c r="E37" s="95"/>
      <c r="F37" s="95"/>
      <c r="G37" s="95"/>
      <c r="H37" s="95"/>
      <c r="I37" s="95" t="s">
        <v>63</v>
      </c>
      <c r="J37" s="95" t="s">
        <v>63</v>
      </c>
      <c r="K37" s="95" t="s">
        <v>63</v>
      </c>
      <c r="L37" s="95" t="s">
        <v>63</v>
      </c>
      <c r="M37" s="95" t="s">
        <v>63</v>
      </c>
      <c r="N37" s="95" t="s">
        <v>63</v>
      </c>
      <c r="O37" s="95" t="s">
        <v>63</v>
      </c>
      <c r="P37" s="95" t="s">
        <v>63</v>
      </c>
      <c r="Q37" s="95" t="s">
        <v>63</v>
      </c>
      <c r="R37" s="95" t="s">
        <v>63</v>
      </c>
      <c r="S37" s="95" t="s">
        <v>63</v>
      </c>
      <c r="T37" s="132" t="s">
        <v>63</v>
      </c>
      <c r="U37" s="130"/>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64" t="s">
        <v>40</v>
      </c>
      <c r="BD37" s="64" t="s">
        <v>40</v>
      </c>
      <c r="BE37" s="64" t="s">
        <v>40</v>
      </c>
      <c r="BF37" s="64" t="s">
        <v>40</v>
      </c>
      <c r="BG37" s="64" t="s">
        <v>40</v>
      </c>
      <c r="BH37" s="64" t="s">
        <v>40</v>
      </c>
      <c r="BI37" s="64" t="s">
        <v>40</v>
      </c>
      <c r="BJ37" s="64" t="s">
        <v>40</v>
      </c>
      <c r="BK37" s="64" t="s">
        <v>40</v>
      </c>
      <c r="BL37" s="64" t="s">
        <v>40</v>
      </c>
      <c r="BM37" s="64" t="s">
        <v>40</v>
      </c>
      <c r="BN37" s="64" t="s">
        <v>40</v>
      </c>
      <c r="BO37" s="64" t="s">
        <v>40</v>
      </c>
      <c r="BP37" s="64" t="s">
        <v>40</v>
      </c>
      <c r="BQ37" s="64" t="s">
        <v>40</v>
      </c>
      <c r="BR37" s="64" t="s">
        <v>40</v>
      </c>
      <c r="BS37" s="64" t="s">
        <v>40</v>
      </c>
    </row>
    <row r="38" spans="1:71" s="106" customFormat="1" ht="35.25" customHeight="1" thickBot="1">
      <c r="A38" s="104">
        <v>2.3</v>
      </c>
      <c r="B38" s="144" t="s">
        <v>105</v>
      </c>
      <c r="C38" s="105" t="s">
        <v>63</v>
      </c>
      <c r="D38" s="105"/>
      <c r="E38" s="105"/>
      <c r="F38" s="105"/>
      <c r="G38" s="105"/>
      <c r="H38" s="105"/>
      <c r="I38" s="105" t="s">
        <v>63</v>
      </c>
      <c r="J38" s="105" t="s">
        <v>63</v>
      </c>
      <c r="K38" s="105" t="s">
        <v>63</v>
      </c>
      <c r="L38" s="105" t="s">
        <v>63</v>
      </c>
      <c r="M38" s="105" t="s">
        <v>63</v>
      </c>
      <c r="N38" s="105" t="s">
        <v>63</v>
      </c>
      <c r="O38" s="105" t="s">
        <v>63</v>
      </c>
      <c r="P38" s="105" t="s">
        <v>63</v>
      </c>
      <c r="Q38" s="105" t="s">
        <v>63</v>
      </c>
      <c r="R38" s="105" t="s">
        <v>63</v>
      </c>
      <c r="S38" s="105" t="s">
        <v>63</v>
      </c>
      <c r="T38" s="134" t="s">
        <v>63</v>
      </c>
      <c r="U38" s="131"/>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64" t="s">
        <v>40</v>
      </c>
      <c r="BD38" s="64" t="s">
        <v>40</v>
      </c>
      <c r="BE38" s="64" t="s">
        <v>40</v>
      </c>
      <c r="BF38" s="64" t="s">
        <v>40</v>
      </c>
      <c r="BG38" s="64" t="s">
        <v>40</v>
      </c>
      <c r="BH38" s="64" t="s">
        <v>40</v>
      </c>
      <c r="BI38" s="64" t="s">
        <v>40</v>
      </c>
      <c r="BJ38" s="64" t="s">
        <v>40</v>
      </c>
      <c r="BK38" s="64" t="s">
        <v>40</v>
      </c>
      <c r="BL38" s="64" t="s">
        <v>40</v>
      </c>
      <c r="BM38" s="64" t="s">
        <v>40</v>
      </c>
      <c r="BN38" s="64" t="s">
        <v>40</v>
      </c>
      <c r="BO38" s="64" t="s">
        <v>40</v>
      </c>
      <c r="BP38" s="64" t="s">
        <v>40</v>
      </c>
      <c r="BQ38" s="64" t="s">
        <v>40</v>
      </c>
      <c r="BR38" s="64" t="s">
        <v>40</v>
      </c>
      <c r="BS38" s="64" t="s">
        <v>40</v>
      </c>
    </row>
    <row r="39" spans="1:71" ht="45" customHeight="1" thickBot="1">
      <c r="A39" s="69">
        <v>2.4</v>
      </c>
      <c r="B39" s="145" t="s">
        <v>51</v>
      </c>
      <c r="C39" s="95" t="s">
        <v>63</v>
      </c>
      <c r="D39" s="95"/>
      <c r="E39" s="95"/>
      <c r="F39" s="95"/>
      <c r="G39" s="95"/>
      <c r="H39" s="95"/>
      <c r="I39" s="95" t="s">
        <v>63</v>
      </c>
      <c r="J39" s="95" t="s">
        <v>63</v>
      </c>
      <c r="K39" s="95" t="s">
        <v>63</v>
      </c>
      <c r="L39" s="95" t="s">
        <v>63</v>
      </c>
      <c r="M39" s="95" t="s">
        <v>63</v>
      </c>
      <c r="N39" s="95" t="s">
        <v>63</v>
      </c>
      <c r="O39" s="95" t="s">
        <v>63</v>
      </c>
      <c r="P39" s="95" t="s">
        <v>63</v>
      </c>
      <c r="Q39" s="95" t="s">
        <v>63</v>
      </c>
      <c r="R39" s="95" t="s">
        <v>63</v>
      </c>
      <c r="S39" s="95" t="s">
        <v>63</v>
      </c>
      <c r="T39" s="132" t="s">
        <v>63</v>
      </c>
      <c r="U39" s="130"/>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64" t="s">
        <v>40</v>
      </c>
      <c r="BD39" s="64" t="s">
        <v>40</v>
      </c>
      <c r="BE39" s="64" t="s">
        <v>40</v>
      </c>
      <c r="BF39" s="64" t="s">
        <v>40</v>
      </c>
      <c r="BG39" s="64" t="s">
        <v>40</v>
      </c>
      <c r="BH39" s="64" t="s">
        <v>40</v>
      </c>
      <c r="BI39" s="64" t="s">
        <v>40</v>
      </c>
      <c r="BJ39" s="64" t="s">
        <v>40</v>
      </c>
      <c r="BK39" s="64" t="s">
        <v>40</v>
      </c>
      <c r="BL39" s="64" t="s">
        <v>40</v>
      </c>
      <c r="BM39" s="64" t="s">
        <v>40</v>
      </c>
      <c r="BN39" s="64" t="s">
        <v>40</v>
      </c>
      <c r="BO39" s="64" t="s">
        <v>40</v>
      </c>
      <c r="BP39" s="64" t="s">
        <v>40</v>
      </c>
      <c r="BQ39" s="64" t="s">
        <v>40</v>
      </c>
      <c r="BR39" s="64" t="s">
        <v>40</v>
      </c>
      <c r="BS39" s="64" t="s">
        <v>40</v>
      </c>
    </row>
  </sheetData>
  <sheetProtection formatColumns="0"/>
  <mergeCells count="16">
    <mergeCell ref="U7:AX7"/>
    <mergeCell ref="BC7:BS7"/>
    <mergeCell ref="C8:T8"/>
    <mergeCell ref="U8:AK8"/>
    <mergeCell ref="AL8:BB8"/>
    <mergeCell ref="C9:T9"/>
    <mergeCell ref="U9:AK9"/>
    <mergeCell ref="AL9:BB9"/>
    <mergeCell ref="A6:B6"/>
    <mergeCell ref="N1:V1"/>
    <mergeCell ref="A1:D1"/>
    <mergeCell ref="A4:E4"/>
    <mergeCell ref="A3:E3"/>
    <mergeCell ref="A2:E2"/>
    <mergeCell ref="N2:V2"/>
    <mergeCell ref="N3:V3"/>
  </mergeCells>
  <hyperlinks>
    <hyperlink ref="N2" location="'Methodological  notes'!A1" display="Methodological notes and concepts"/>
    <hyperlink ref="N1" location="Index!A1" display="Index"/>
    <hyperlink ref="B12" location="'Methodological and guide notes'!B24" display="Short term instruments "/>
    <hyperlink ref="B11" location="'Methodological and guide notes'!B10" display="Total marketable debt "/>
    <hyperlink ref="B14" location="'Methodological and guide notes'!B26" display="Other (cash etc..)"/>
    <hyperlink ref="B15" location="'Methodological and guide notes'!B25" display="Long-term instruments "/>
    <hyperlink ref="C8:P8" location="'Methodological  notes'!B18" display="Debt Stock "/>
    <hyperlink ref="U8:AG8" location="'Methodological  notes'!B19" display="Gross Borrowing "/>
    <hyperlink ref="AL8:AX8" location="'Methodological  notes'!B20" display="Redemptions "/>
    <hyperlink ref="B18" location="'Methodological and guide notes'!B27" display="Inflation linked"/>
    <hyperlink ref="B20" location="'Methodological and guide notes'!B28" display="Variable rate"/>
    <hyperlink ref="B21" location="'Methodological and guide notes'!B29" display="Other (including NON-inflation linked)"/>
    <hyperlink ref="BC7:BO7" location="'Methodological  notes'!B29" display="Standardised Method "/>
    <hyperlink ref="A2:B2" location="'Methodological and guide notes'!B15" display="All data must refers to calendar years."/>
    <hyperlink ref="B35" location="'Methodological and guide notes'!A11" display="Non-marketable debt, of which:"/>
    <hyperlink ref="C8:T8" location="'Methodological and guide notes'!B21" display="Debt Stock "/>
    <hyperlink ref="U8:AK8" location="'Methodological and guide notes'!B22" display="Gross Borrowing "/>
    <hyperlink ref="AL8:BB8" location="'Methodological and guide notes'!B23" display="Redemptions "/>
    <hyperlink ref="BC7:BS7" location="'Methodological and guide notes'!B38" display="Standardised Method "/>
    <hyperlink ref="B27" location="'Methodological and guide notes'!B33" display="ESG-labelled marketable debt"/>
    <hyperlink ref="U7:AX7" location="'Methodological and guide notes'!B37" display="Country method  "/>
    <hyperlink ref="B33" location="'Methodological and guide notes'!B36" display="Short-term DMO / central government holdings"/>
    <hyperlink ref="B34" location="'Methodological and guide notes'!B36" display="Long-term DMO / central government holdings"/>
    <hyperlink ref="B23" location="'Methodological and guide notes'!B30" display="Net short-term marketable debt "/>
    <hyperlink ref="B25" location="'Methodological and guide notes'!B31" display="of which: issued in national currency"/>
    <hyperlink ref="B26" location="'Methodological and guide notes'!B32" display="of which: issued in foreign currency"/>
    <hyperlink ref="N3" location="'Methodological  notes'!A1" display="Methodological notes and concepts"/>
    <hyperlink ref="N3:V3" location="Country_comments!B13" display="Please follow this link if you want to add comments to your figures"/>
    <hyperlink ref="N2:V2" location="'Methodological and guide notes'!A1" display="Please follow this link if you need more information on methods and concepts related to this survey."/>
    <hyperlink ref="B31" location="'Methodological and guide notes'!B35" display="Average maturity of marketable debt "/>
    <hyperlink ref="B30" location="'Methodological and guide notes'!B34" display="Marketable debt held by non-resid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ignoredErrors>
    <ignoredError sqref="BC10 U10" formula="1"/>
  </ignoredErrors>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R18"/>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F1"/>
    </sheetView>
  </sheetViews>
  <sheetFormatPr defaultColWidth="9.140625" defaultRowHeight="12.75"/>
  <cols>
    <col min="1" max="1" width="9.140625" style="16" customWidth="1"/>
    <col min="2" max="2" width="19.140625" style="16" customWidth="1"/>
    <col min="3" max="18" width="16.7109375" style="16" customWidth="1"/>
    <col min="19" max="16384" width="9.140625" style="16" customWidth="1"/>
  </cols>
  <sheetData>
    <row r="1" spans="1:12" ht="18.75">
      <c r="A1" s="191" t="s">
        <v>52</v>
      </c>
      <c r="B1" s="191"/>
      <c r="C1" s="191"/>
      <c r="D1" s="191"/>
      <c r="E1" s="191"/>
      <c r="F1" s="191"/>
      <c r="H1" s="172" t="s">
        <v>13</v>
      </c>
      <c r="I1" s="172"/>
      <c r="J1" s="172"/>
      <c r="K1" s="172"/>
      <c r="L1" s="172"/>
    </row>
    <row r="2" spans="1:15" ht="17.25">
      <c r="A2" s="192" t="s">
        <v>53</v>
      </c>
      <c r="B2" s="192"/>
      <c r="C2" s="192"/>
      <c r="D2" s="192"/>
      <c r="E2" s="192"/>
      <c r="F2" s="192"/>
      <c r="H2" s="172" t="s">
        <v>91</v>
      </c>
      <c r="I2" s="172"/>
      <c r="J2" s="172"/>
      <c r="K2" s="172"/>
      <c r="L2" s="172"/>
      <c r="M2" s="128"/>
      <c r="N2" s="128"/>
      <c r="O2" s="128"/>
    </row>
    <row r="3" spans="1:9" ht="17.25">
      <c r="A3" s="192" t="s">
        <v>54</v>
      </c>
      <c r="B3" s="192"/>
      <c r="C3" s="192"/>
      <c r="D3" s="192"/>
      <c r="E3" s="192"/>
      <c r="F3" s="72"/>
      <c r="G3" s="3"/>
      <c r="H3" s="3"/>
      <c r="I3" s="3"/>
    </row>
    <row r="4" spans="2:9" ht="15.75" customHeight="1">
      <c r="B4" s="11"/>
      <c r="C4" s="3"/>
      <c r="D4" s="3"/>
      <c r="E4" s="3"/>
      <c r="F4" s="3"/>
      <c r="G4" s="3"/>
      <c r="H4" s="3"/>
      <c r="I4" s="3"/>
    </row>
    <row r="5" spans="1:9" ht="15.75">
      <c r="A5" s="21" t="s">
        <v>62</v>
      </c>
      <c r="B5" s="11"/>
      <c r="C5" s="3"/>
      <c r="D5" s="3"/>
      <c r="E5" s="3"/>
      <c r="F5" s="3"/>
      <c r="G5" s="3"/>
      <c r="H5" s="3"/>
      <c r="I5" s="3"/>
    </row>
    <row r="6" spans="1:18" ht="15.75" customHeight="1">
      <c r="A6" s="73" t="s">
        <v>61</v>
      </c>
      <c r="B6" s="109">
        <f>IF(Index!B12="","",Index!B12)</f>
      </c>
      <c r="C6" s="193" t="s">
        <v>55</v>
      </c>
      <c r="D6" s="194"/>
      <c r="E6" s="194"/>
      <c r="F6" s="194"/>
      <c r="G6" s="194"/>
      <c r="H6" s="194"/>
      <c r="I6" s="194"/>
      <c r="J6" s="194"/>
      <c r="K6" s="194"/>
      <c r="L6" s="194"/>
      <c r="M6" s="194"/>
      <c r="N6" s="194"/>
      <c r="O6" s="194"/>
      <c r="P6" s="194"/>
      <c r="Q6" s="194"/>
      <c r="R6" s="195"/>
    </row>
    <row r="7" spans="1:18" ht="21.75" customHeight="1">
      <c r="A7" s="74"/>
      <c r="B7" s="75"/>
      <c r="C7" s="86">
        <f>'S1_borrowing_debt'!S10</f>
        <v>2022</v>
      </c>
      <c r="D7" s="87">
        <f>C7+1</f>
        <v>2023</v>
      </c>
      <c r="E7" s="87">
        <f aca="true" t="shared" si="0" ref="E7:R7">D7+1</f>
        <v>2024</v>
      </c>
      <c r="F7" s="87">
        <f t="shared" si="0"/>
        <v>2025</v>
      </c>
      <c r="G7" s="87">
        <f t="shared" si="0"/>
        <v>2026</v>
      </c>
      <c r="H7" s="87">
        <f t="shared" si="0"/>
        <v>2027</v>
      </c>
      <c r="I7" s="87">
        <f t="shared" si="0"/>
        <v>2028</v>
      </c>
      <c r="J7" s="87">
        <f t="shared" si="0"/>
        <v>2029</v>
      </c>
      <c r="K7" s="87">
        <f t="shared" si="0"/>
        <v>2030</v>
      </c>
      <c r="L7" s="87">
        <f t="shared" si="0"/>
        <v>2031</v>
      </c>
      <c r="M7" s="87">
        <f t="shared" si="0"/>
        <v>2032</v>
      </c>
      <c r="N7" s="87">
        <f t="shared" si="0"/>
        <v>2033</v>
      </c>
      <c r="O7" s="87">
        <f t="shared" si="0"/>
        <v>2034</v>
      </c>
      <c r="P7" s="87">
        <f t="shared" si="0"/>
        <v>2035</v>
      </c>
      <c r="Q7" s="87">
        <f t="shared" si="0"/>
        <v>2036</v>
      </c>
      <c r="R7" s="87">
        <f t="shared" si="0"/>
        <v>2037</v>
      </c>
    </row>
    <row r="8" spans="1:18" ht="21.75" customHeight="1">
      <c r="A8" s="76">
        <v>1</v>
      </c>
      <c r="B8" s="77" t="s">
        <v>56</v>
      </c>
      <c r="C8" s="78">
        <f>SUM(C9,C10)</f>
        <v>0</v>
      </c>
      <c r="D8" s="78">
        <f aca="true" t="shared" si="1" ref="D8:R8">SUM(D9,D10)</f>
        <v>0</v>
      </c>
      <c r="E8" s="78">
        <f t="shared" si="1"/>
        <v>0</v>
      </c>
      <c r="F8" s="78">
        <f t="shared" si="1"/>
        <v>0</v>
      </c>
      <c r="G8" s="78">
        <f t="shared" si="1"/>
        <v>0</v>
      </c>
      <c r="H8" s="78">
        <f t="shared" si="1"/>
        <v>0</v>
      </c>
      <c r="I8" s="78">
        <f t="shared" si="1"/>
        <v>0</v>
      </c>
      <c r="J8" s="78">
        <f t="shared" si="1"/>
        <v>0</v>
      </c>
      <c r="K8" s="78">
        <f t="shared" si="1"/>
        <v>0</v>
      </c>
      <c r="L8" s="78">
        <f t="shared" si="1"/>
        <v>0</v>
      </c>
      <c r="M8" s="78">
        <f t="shared" si="1"/>
        <v>0</v>
      </c>
      <c r="N8" s="78">
        <f t="shared" si="1"/>
        <v>0</v>
      </c>
      <c r="O8" s="78">
        <f t="shared" si="1"/>
        <v>0</v>
      </c>
      <c r="P8" s="78">
        <f t="shared" si="1"/>
        <v>0</v>
      </c>
      <c r="Q8" s="78">
        <f t="shared" si="1"/>
        <v>0</v>
      </c>
      <c r="R8" s="78">
        <f t="shared" si="1"/>
        <v>0</v>
      </c>
    </row>
    <row r="9" spans="1:18" ht="21.75" customHeight="1">
      <c r="A9" s="79">
        <v>1.1</v>
      </c>
      <c r="B9" s="80" t="s">
        <v>57</v>
      </c>
      <c r="C9" s="96"/>
      <c r="D9" s="96"/>
      <c r="E9" s="96"/>
      <c r="F9" s="96"/>
      <c r="G9" s="96"/>
      <c r="H9" s="96"/>
      <c r="I9" s="96"/>
      <c r="J9" s="96"/>
      <c r="K9" s="96"/>
      <c r="L9" s="96"/>
      <c r="M9" s="96"/>
      <c r="N9" s="96"/>
      <c r="O9" s="96"/>
      <c r="P9" s="96"/>
      <c r="Q9" s="96"/>
      <c r="R9" s="96"/>
    </row>
    <row r="10" spans="1:18" s="92" customFormat="1" ht="21.75" customHeight="1">
      <c r="A10" s="81">
        <v>1.2</v>
      </c>
      <c r="B10" s="82" t="s">
        <v>58</v>
      </c>
      <c r="C10" s="96"/>
      <c r="D10" s="96"/>
      <c r="E10" s="96"/>
      <c r="F10" s="96"/>
      <c r="G10" s="96"/>
      <c r="H10" s="96"/>
      <c r="I10" s="96"/>
      <c r="J10" s="96"/>
      <c r="K10" s="96"/>
      <c r="L10" s="96"/>
      <c r="M10" s="96"/>
      <c r="N10" s="96"/>
      <c r="O10" s="96"/>
      <c r="P10" s="96"/>
      <c r="Q10" s="96"/>
      <c r="R10" s="96"/>
    </row>
    <row r="11" spans="1:17" s="92" customFormat="1" ht="21.75" customHeight="1">
      <c r="A11" s="83"/>
      <c r="B11" s="84"/>
      <c r="C11" s="93"/>
      <c r="D11" s="93"/>
      <c r="E11" s="93"/>
      <c r="F11" s="93"/>
      <c r="G11" s="93"/>
      <c r="H11" s="93"/>
      <c r="I11" s="93"/>
      <c r="J11" s="93"/>
      <c r="K11" s="93"/>
      <c r="L11" s="93"/>
      <c r="M11" s="93"/>
      <c r="N11" s="93"/>
      <c r="O11" s="93"/>
      <c r="P11" s="93"/>
      <c r="Q11" s="93"/>
    </row>
    <row r="12" spans="1:17" s="11" customFormat="1" ht="18.75" customHeight="1">
      <c r="A12" s="85" t="s">
        <v>59</v>
      </c>
      <c r="B12" s="6"/>
      <c r="C12" s="6"/>
      <c r="D12" s="6"/>
      <c r="E12" s="6"/>
      <c r="F12" s="6"/>
      <c r="G12" s="6"/>
      <c r="H12" s="6"/>
      <c r="I12" s="6"/>
      <c r="J12" s="6"/>
      <c r="K12" s="6"/>
      <c r="L12" s="6"/>
      <c r="M12" s="6"/>
      <c r="N12" s="6"/>
      <c r="O12" s="6"/>
      <c r="P12" s="6"/>
      <c r="Q12" s="6"/>
    </row>
    <row r="13" spans="1:17" ht="18.75" customHeight="1">
      <c r="A13" s="188" t="s">
        <v>64</v>
      </c>
      <c r="B13" s="188"/>
      <c r="C13" s="188"/>
      <c r="D13" s="188"/>
      <c r="E13" s="188"/>
      <c r="F13" s="188"/>
      <c r="G13" s="98" t="str">
        <f>CONCATENATE("30 June "&amp;C7&amp;".")</f>
        <v>30 June 2022.</v>
      </c>
      <c r="H13" s="97"/>
      <c r="I13" s="97"/>
      <c r="J13" s="97"/>
      <c r="K13" s="97"/>
      <c r="L13" s="97"/>
      <c r="M13" s="97"/>
      <c r="N13" s="97"/>
      <c r="O13" s="97"/>
      <c r="P13" s="97"/>
      <c r="Q13" s="97"/>
    </row>
    <row r="14" spans="1:17" ht="18.75" customHeight="1">
      <c r="A14" s="188" t="str">
        <f>CONCATENATE("In other words, for all calendar years (including "&amp;C7&amp;") the debt service should be reported starting on ")</f>
        <v>In other words, for all calendar years (including 2022) the debt service should be reported starting on </v>
      </c>
      <c r="B14" s="188"/>
      <c r="C14" s="188"/>
      <c r="D14" s="188"/>
      <c r="E14" s="188"/>
      <c r="F14" s="188"/>
      <c r="G14" s="98" t="str">
        <f>CONCATENATE("1 July "&amp;C7&amp;".")</f>
        <v>1 July 2022.</v>
      </c>
      <c r="H14" s="97"/>
      <c r="I14" s="97"/>
      <c r="J14" s="97"/>
      <c r="K14" s="97"/>
      <c r="L14" s="97"/>
      <c r="M14" s="97"/>
      <c r="N14" s="97"/>
      <c r="O14" s="97"/>
      <c r="P14" s="97"/>
      <c r="Q14" s="97"/>
    </row>
    <row r="15" spans="1:17" ht="18.75" customHeight="1">
      <c r="A15" s="189" t="s">
        <v>60</v>
      </c>
      <c r="B15" s="189"/>
      <c r="C15" s="189"/>
      <c r="D15" s="189"/>
      <c r="E15" s="189"/>
      <c r="F15" s="189"/>
      <c r="G15" s="189"/>
      <c r="H15" s="189"/>
      <c r="I15" s="189"/>
      <c r="J15" s="189"/>
      <c r="K15" s="189"/>
      <c r="L15" s="189"/>
      <c r="M15" s="189"/>
      <c r="N15" s="189"/>
      <c r="O15" s="189"/>
      <c r="P15" s="189"/>
      <c r="Q15" s="189"/>
    </row>
    <row r="18" spans="2:9" ht="15">
      <c r="B18" s="190"/>
      <c r="C18" s="190"/>
      <c r="D18" s="190"/>
      <c r="E18" s="190"/>
      <c r="F18" s="190"/>
      <c r="G18" s="190"/>
      <c r="H18" s="190"/>
      <c r="I18" s="190"/>
    </row>
  </sheetData>
  <sheetProtection formatColumns="0"/>
  <mergeCells count="10">
    <mergeCell ref="H1:L1"/>
    <mergeCell ref="H2:L2"/>
    <mergeCell ref="A14:F14"/>
    <mergeCell ref="A15:Q15"/>
    <mergeCell ref="B18:I18"/>
    <mergeCell ref="A1:F1"/>
    <mergeCell ref="A2:F2"/>
    <mergeCell ref="A3:E3"/>
    <mergeCell ref="C6:R6"/>
    <mergeCell ref="A13:F13"/>
  </mergeCells>
  <hyperlinks>
    <hyperlink ref="H1" location="Index!A1" display="Index"/>
    <hyperlink ref="H2" location="'Methodological  notes'!A1" display="Methodological notes and concepts"/>
    <hyperlink ref="H2:L2" location="Country_comments!B43" display="Please follow this link if you want to add comments to your figur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X48"/>
  <sheetViews>
    <sheetView zoomScalePageLayoutView="0" workbookViewId="0" topLeftCell="A1">
      <selection activeCell="A1" sqref="A1:C1"/>
    </sheetView>
  </sheetViews>
  <sheetFormatPr defaultColWidth="9.28125" defaultRowHeight="21.75" customHeight="1"/>
  <cols>
    <col min="1" max="1" width="9.140625" style="99" customWidth="1"/>
    <col min="2" max="16384" width="9.28125" style="99" customWidth="1"/>
  </cols>
  <sheetData>
    <row r="1" spans="1:7" ht="21.75" customHeight="1">
      <c r="A1" s="166" t="s">
        <v>95</v>
      </c>
      <c r="B1" s="166"/>
      <c r="C1" s="166"/>
      <c r="D1" s="113"/>
      <c r="G1" s="127" t="s">
        <v>13</v>
      </c>
    </row>
    <row r="2" spans="2:7" ht="21.75" customHeight="1">
      <c r="B2" s="101"/>
      <c r="G2" s="100"/>
    </row>
    <row r="3" ht="21.75" customHeight="1">
      <c r="B3" s="102"/>
    </row>
    <row r="4" spans="2:8" s="102" customFormat="1" ht="21.75" customHeight="1">
      <c r="B4" s="167" t="s">
        <v>85</v>
      </c>
      <c r="C4" s="167"/>
      <c r="D4" s="167"/>
      <c r="E4" s="167"/>
      <c r="F4" s="167"/>
      <c r="G4" s="167"/>
      <c r="H4" s="167"/>
    </row>
    <row r="5" spans="2:5" s="102" customFormat="1" ht="21.75" customHeight="1">
      <c r="B5" s="110"/>
      <c r="C5" s="110"/>
      <c r="D5" s="110"/>
      <c r="E5" s="110"/>
    </row>
    <row r="6" spans="2:17" s="102" customFormat="1" ht="21.75" customHeight="1">
      <c r="B6" s="196"/>
      <c r="C6" s="197"/>
      <c r="D6" s="197"/>
      <c r="E6" s="197"/>
      <c r="F6" s="197"/>
      <c r="G6" s="197"/>
      <c r="H6" s="197"/>
      <c r="I6" s="197"/>
      <c r="J6" s="197"/>
      <c r="K6" s="197"/>
      <c r="L6" s="197"/>
      <c r="M6" s="197"/>
      <c r="N6" s="197"/>
      <c r="O6" s="197"/>
      <c r="P6" s="197"/>
      <c r="Q6" s="198"/>
    </row>
    <row r="7" spans="2:17" s="102" customFormat="1" ht="21.75" customHeight="1">
      <c r="B7" s="199"/>
      <c r="C7" s="200"/>
      <c r="D7" s="200"/>
      <c r="E7" s="200"/>
      <c r="F7" s="200"/>
      <c r="G7" s="200"/>
      <c r="H7" s="200"/>
      <c r="I7" s="200"/>
      <c r="J7" s="200"/>
      <c r="K7" s="200"/>
      <c r="L7" s="200"/>
      <c r="M7" s="200"/>
      <c r="N7" s="200"/>
      <c r="O7" s="200"/>
      <c r="P7" s="200"/>
      <c r="Q7" s="201"/>
    </row>
    <row r="8" spans="2:17" s="102" customFormat="1" ht="21.75" customHeight="1">
      <c r="B8" s="199"/>
      <c r="C8" s="200"/>
      <c r="D8" s="200"/>
      <c r="E8" s="200"/>
      <c r="F8" s="200"/>
      <c r="G8" s="200"/>
      <c r="H8" s="200"/>
      <c r="I8" s="200"/>
      <c r="J8" s="200"/>
      <c r="K8" s="200"/>
      <c r="L8" s="200"/>
      <c r="M8" s="200"/>
      <c r="N8" s="200"/>
      <c r="O8" s="200"/>
      <c r="P8" s="200"/>
      <c r="Q8" s="201"/>
    </row>
    <row r="9" spans="2:17" s="102" customFormat="1" ht="21.75" customHeight="1">
      <c r="B9" s="199"/>
      <c r="C9" s="200"/>
      <c r="D9" s="200"/>
      <c r="E9" s="200"/>
      <c r="F9" s="200"/>
      <c r="G9" s="200"/>
      <c r="H9" s="200"/>
      <c r="I9" s="200"/>
      <c r="J9" s="200"/>
      <c r="K9" s="200"/>
      <c r="L9" s="200"/>
      <c r="M9" s="200"/>
      <c r="N9" s="200"/>
      <c r="O9" s="200"/>
      <c r="P9" s="200"/>
      <c r="Q9" s="201"/>
    </row>
    <row r="10" spans="2:17" s="102" customFormat="1" ht="21.75" customHeight="1">
      <c r="B10" s="199"/>
      <c r="C10" s="200"/>
      <c r="D10" s="200"/>
      <c r="E10" s="200"/>
      <c r="F10" s="200"/>
      <c r="G10" s="200"/>
      <c r="H10" s="200"/>
      <c r="I10" s="200"/>
      <c r="J10" s="200"/>
      <c r="K10" s="200"/>
      <c r="L10" s="200"/>
      <c r="M10" s="200"/>
      <c r="N10" s="200"/>
      <c r="O10" s="200"/>
      <c r="P10" s="200"/>
      <c r="Q10" s="201"/>
    </row>
    <row r="11" spans="2:17" s="102" customFormat="1" ht="21.75" customHeight="1">
      <c r="B11" s="202"/>
      <c r="C11" s="203"/>
      <c r="D11" s="203"/>
      <c r="E11" s="203"/>
      <c r="F11" s="203"/>
      <c r="G11" s="203"/>
      <c r="H11" s="203"/>
      <c r="I11" s="203"/>
      <c r="J11" s="203"/>
      <c r="K11" s="203"/>
      <c r="L11" s="203"/>
      <c r="M11" s="203"/>
      <c r="N11" s="203"/>
      <c r="O11" s="203"/>
      <c r="P11" s="203"/>
      <c r="Q11" s="204"/>
    </row>
    <row r="12" s="102" customFormat="1" ht="21.75" customHeight="1"/>
    <row r="13" spans="2:11" s="102" customFormat="1" ht="21.75" customHeight="1">
      <c r="B13" s="167" t="s">
        <v>86</v>
      </c>
      <c r="C13" s="167"/>
      <c r="D13" s="167"/>
      <c r="E13" s="167"/>
      <c r="F13" s="167"/>
      <c r="G13" s="167"/>
      <c r="H13" s="167"/>
      <c r="I13" s="167"/>
      <c r="J13" s="167"/>
      <c r="K13" s="167"/>
    </row>
    <row r="14" s="102" customFormat="1" ht="21.75" customHeight="1"/>
    <row r="15" spans="2:14" s="13" customFormat="1" ht="21.75" customHeight="1">
      <c r="B15" s="117">
        <v>1</v>
      </c>
      <c r="C15" s="14"/>
      <c r="D15" s="14"/>
      <c r="E15" s="14"/>
      <c r="F15" s="14"/>
      <c r="G15" s="14"/>
      <c r="H15" s="14"/>
      <c r="I15" s="14"/>
      <c r="J15" s="14"/>
      <c r="K15" s="14"/>
      <c r="L15" s="14"/>
      <c r="M15" s="14"/>
      <c r="N15" s="14"/>
    </row>
    <row r="16" spans="2:17" s="13" customFormat="1" ht="21.75" customHeight="1">
      <c r="B16" s="121">
        <v>1.1</v>
      </c>
      <c r="C16" s="205"/>
      <c r="D16" s="206"/>
      <c r="E16" s="206"/>
      <c r="F16" s="206"/>
      <c r="G16" s="206"/>
      <c r="H16" s="206"/>
      <c r="I16" s="206"/>
      <c r="J16" s="206"/>
      <c r="K16" s="206"/>
      <c r="L16" s="206"/>
      <c r="M16" s="206"/>
      <c r="N16" s="206"/>
      <c r="O16" s="206"/>
      <c r="P16" s="206"/>
      <c r="Q16" s="207"/>
    </row>
    <row r="17" spans="2:17" s="13" customFormat="1" ht="21.75" customHeight="1">
      <c r="B17" s="57" t="s">
        <v>28</v>
      </c>
      <c r="C17" s="205"/>
      <c r="D17" s="206"/>
      <c r="E17" s="206"/>
      <c r="F17" s="206"/>
      <c r="G17" s="206"/>
      <c r="H17" s="206"/>
      <c r="I17" s="206"/>
      <c r="J17" s="206"/>
      <c r="K17" s="206"/>
      <c r="L17" s="206"/>
      <c r="M17" s="206"/>
      <c r="N17" s="206"/>
      <c r="O17" s="206"/>
      <c r="P17" s="206"/>
      <c r="Q17" s="207"/>
    </row>
    <row r="18" spans="2:17" s="13" customFormat="1" ht="21.75" customHeight="1">
      <c r="B18" s="57" t="s">
        <v>30</v>
      </c>
      <c r="C18" s="205"/>
      <c r="D18" s="206"/>
      <c r="E18" s="206"/>
      <c r="F18" s="206"/>
      <c r="G18" s="206"/>
      <c r="H18" s="206"/>
      <c r="I18" s="206"/>
      <c r="J18" s="206"/>
      <c r="K18" s="206"/>
      <c r="L18" s="206"/>
      <c r="M18" s="206"/>
      <c r="N18" s="206"/>
      <c r="O18" s="206"/>
      <c r="P18" s="206"/>
      <c r="Q18" s="207"/>
    </row>
    <row r="19" spans="2:17" s="13" customFormat="1" ht="21.75" customHeight="1">
      <c r="B19" s="121">
        <v>1.2</v>
      </c>
      <c r="C19" s="205"/>
      <c r="D19" s="206"/>
      <c r="E19" s="206"/>
      <c r="F19" s="206"/>
      <c r="G19" s="206"/>
      <c r="H19" s="206"/>
      <c r="I19" s="206"/>
      <c r="J19" s="206"/>
      <c r="K19" s="206"/>
      <c r="L19" s="206"/>
      <c r="M19" s="206"/>
      <c r="N19" s="206"/>
      <c r="O19" s="206"/>
      <c r="P19" s="206"/>
      <c r="Q19" s="207"/>
    </row>
    <row r="20" spans="2:17" s="13" customFormat="1" ht="21.75" customHeight="1">
      <c r="B20" s="57" t="s">
        <v>33</v>
      </c>
      <c r="C20" s="205"/>
      <c r="D20" s="206"/>
      <c r="E20" s="206"/>
      <c r="F20" s="206"/>
      <c r="G20" s="206"/>
      <c r="H20" s="206"/>
      <c r="I20" s="206"/>
      <c r="J20" s="206"/>
      <c r="K20" s="206"/>
      <c r="L20" s="206"/>
      <c r="M20" s="206"/>
      <c r="N20" s="206"/>
      <c r="O20" s="206"/>
      <c r="P20" s="206"/>
      <c r="Q20" s="207"/>
    </row>
    <row r="21" spans="2:17" s="13" customFormat="1" ht="21.75" customHeight="1">
      <c r="B21" s="57" t="s">
        <v>144</v>
      </c>
      <c r="C21" s="147"/>
      <c r="D21" s="148"/>
      <c r="E21" s="148"/>
      <c r="F21" s="148"/>
      <c r="G21" s="148"/>
      <c r="H21" s="148"/>
      <c r="I21" s="148"/>
      <c r="J21" s="148"/>
      <c r="K21" s="148"/>
      <c r="L21" s="148"/>
      <c r="M21" s="148"/>
      <c r="N21" s="148"/>
      <c r="O21" s="148"/>
      <c r="P21" s="148"/>
      <c r="Q21" s="149"/>
    </row>
    <row r="22" spans="2:17" s="13" customFormat="1" ht="21.75" customHeight="1">
      <c r="B22" s="57" t="s">
        <v>35</v>
      </c>
      <c r="C22" s="205"/>
      <c r="D22" s="206"/>
      <c r="E22" s="206"/>
      <c r="F22" s="206"/>
      <c r="G22" s="206"/>
      <c r="H22" s="206"/>
      <c r="I22" s="206"/>
      <c r="J22" s="206"/>
      <c r="K22" s="206"/>
      <c r="L22" s="206"/>
      <c r="M22" s="206"/>
      <c r="N22" s="206"/>
      <c r="O22" s="206"/>
      <c r="P22" s="206"/>
      <c r="Q22" s="207"/>
    </row>
    <row r="23" spans="2:17" s="13" customFormat="1" ht="21.75" customHeight="1">
      <c r="B23" s="57" t="s">
        <v>145</v>
      </c>
      <c r="C23" s="147"/>
      <c r="D23" s="148"/>
      <c r="E23" s="148"/>
      <c r="F23" s="148"/>
      <c r="G23" s="148"/>
      <c r="H23" s="148"/>
      <c r="I23" s="148"/>
      <c r="J23" s="148"/>
      <c r="K23" s="148"/>
      <c r="L23" s="148"/>
      <c r="M23" s="148"/>
      <c r="N23" s="148"/>
      <c r="O23" s="148"/>
      <c r="P23" s="148"/>
      <c r="Q23" s="149"/>
    </row>
    <row r="24" spans="2:17" s="13" customFormat="1" ht="21.75" customHeight="1">
      <c r="B24" s="57" t="s">
        <v>36</v>
      </c>
      <c r="C24" s="205"/>
      <c r="D24" s="206"/>
      <c r="E24" s="206"/>
      <c r="F24" s="206"/>
      <c r="G24" s="206"/>
      <c r="H24" s="206"/>
      <c r="I24" s="206"/>
      <c r="J24" s="206"/>
      <c r="K24" s="206"/>
      <c r="L24" s="206"/>
      <c r="M24" s="206"/>
      <c r="N24" s="206"/>
      <c r="O24" s="206"/>
      <c r="P24" s="206"/>
      <c r="Q24" s="207"/>
    </row>
    <row r="25" spans="2:17" s="13" customFormat="1" ht="21.75" customHeight="1">
      <c r="B25" s="57" t="s">
        <v>38</v>
      </c>
      <c r="C25" s="205"/>
      <c r="D25" s="206"/>
      <c r="E25" s="206"/>
      <c r="F25" s="206"/>
      <c r="G25" s="206"/>
      <c r="H25" s="206"/>
      <c r="I25" s="206"/>
      <c r="J25" s="206"/>
      <c r="K25" s="206"/>
      <c r="L25" s="206"/>
      <c r="M25" s="206"/>
      <c r="N25" s="206"/>
      <c r="O25" s="206"/>
      <c r="P25" s="206"/>
      <c r="Q25" s="207"/>
    </row>
    <row r="26" spans="2:14" s="13" customFormat="1" ht="21.75" customHeight="1">
      <c r="B26" s="118" t="s">
        <v>89</v>
      </c>
      <c r="C26" s="14"/>
      <c r="D26" s="14"/>
      <c r="E26" s="14"/>
      <c r="F26" s="14"/>
      <c r="G26" s="14"/>
      <c r="H26" s="14"/>
      <c r="I26" s="14"/>
      <c r="J26" s="14"/>
      <c r="K26" s="14"/>
      <c r="L26" s="14"/>
      <c r="M26" s="14"/>
      <c r="N26" s="14"/>
    </row>
    <row r="27" spans="2:17" s="13" customFormat="1" ht="21.75" customHeight="1">
      <c r="B27" s="119" t="s">
        <v>41</v>
      </c>
      <c r="C27" s="205"/>
      <c r="D27" s="206"/>
      <c r="E27" s="206"/>
      <c r="F27" s="206"/>
      <c r="G27" s="206"/>
      <c r="H27" s="206"/>
      <c r="I27" s="206"/>
      <c r="J27" s="206"/>
      <c r="K27" s="206"/>
      <c r="L27" s="206"/>
      <c r="M27" s="206"/>
      <c r="N27" s="206"/>
      <c r="O27" s="206"/>
      <c r="P27" s="206"/>
      <c r="Q27" s="207"/>
    </row>
    <row r="28" spans="2:17" s="13" customFormat="1" ht="21.75" customHeight="1">
      <c r="B28" s="120" t="s">
        <v>43</v>
      </c>
      <c r="C28" s="205"/>
      <c r="D28" s="206"/>
      <c r="E28" s="206"/>
      <c r="F28" s="206"/>
      <c r="G28" s="206"/>
      <c r="H28" s="206"/>
      <c r="I28" s="206"/>
      <c r="J28" s="206"/>
      <c r="K28" s="206"/>
      <c r="L28" s="206"/>
      <c r="M28" s="206"/>
      <c r="N28" s="206"/>
      <c r="O28" s="206"/>
      <c r="P28" s="206"/>
      <c r="Q28" s="207"/>
    </row>
    <row r="29" spans="2:17" s="13" customFormat="1" ht="21.75" customHeight="1">
      <c r="B29" s="119" t="s">
        <v>78</v>
      </c>
      <c r="C29" s="205"/>
      <c r="D29" s="206"/>
      <c r="E29" s="206"/>
      <c r="F29" s="206"/>
      <c r="G29" s="206"/>
      <c r="H29" s="206"/>
      <c r="I29" s="206"/>
      <c r="J29" s="206"/>
      <c r="K29" s="206"/>
      <c r="L29" s="206"/>
      <c r="M29" s="206"/>
      <c r="N29" s="206"/>
      <c r="O29" s="206"/>
      <c r="P29" s="206"/>
      <c r="Q29" s="207"/>
    </row>
    <row r="30" spans="2:17" s="13" customFormat="1" ht="21.75" customHeight="1">
      <c r="B30" s="119" t="s">
        <v>79</v>
      </c>
      <c r="C30" s="205"/>
      <c r="D30" s="206"/>
      <c r="E30" s="206"/>
      <c r="F30" s="206"/>
      <c r="G30" s="206"/>
      <c r="H30" s="206"/>
      <c r="I30" s="206"/>
      <c r="J30" s="206"/>
      <c r="K30" s="206"/>
      <c r="L30" s="206"/>
      <c r="M30" s="206"/>
      <c r="N30" s="206"/>
      <c r="O30" s="206"/>
      <c r="P30" s="206"/>
      <c r="Q30" s="207"/>
    </row>
    <row r="31" spans="2:17" s="13" customFormat="1" ht="21.75" customHeight="1">
      <c r="B31" s="120" t="s">
        <v>44</v>
      </c>
      <c r="C31" s="205"/>
      <c r="D31" s="206"/>
      <c r="E31" s="206"/>
      <c r="F31" s="206"/>
      <c r="G31" s="206"/>
      <c r="H31" s="206"/>
      <c r="I31" s="206"/>
      <c r="J31" s="206"/>
      <c r="K31" s="206"/>
      <c r="L31" s="206"/>
      <c r="M31" s="206"/>
      <c r="N31" s="206"/>
      <c r="O31" s="206"/>
      <c r="P31" s="206"/>
      <c r="Q31" s="207"/>
    </row>
    <row r="32" spans="2:17" s="13" customFormat="1" ht="21.75" customHeight="1">
      <c r="B32" s="119" t="s">
        <v>87</v>
      </c>
      <c r="C32" s="205"/>
      <c r="D32" s="206"/>
      <c r="E32" s="206"/>
      <c r="F32" s="206"/>
      <c r="G32" s="206"/>
      <c r="H32" s="206"/>
      <c r="I32" s="206"/>
      <c r="J32" s="206"/>
      <c r="K32" s="206"/>
      <c r="L32" s="206"/>
      <c r="M32" s="206"/>
      <c r="N32" s="206"/>
      <c r="O32" s="206"/>
      <c r="P32" s="206"/>
      <c r="Q32" s="207"/>
    </row>
    <row r="33" spans="2:17" s="13" customFormat="1" ht="21.75" customHeight="1">
      <c r="B33" s="119" t="s">
        <v>88</v>
      </c>
      <c r="C33" s="205"/>
      <c r="D33" s="206"/>
      <c r="E33" s="206"/>
      <c r="F33" s="206"/>
      <c r="G33" s="206"/>
      <c r="H33" s="206"/>
      <c r="I33" s="206"/>
      <c r="J33" s="206"/>
      <c r="K33" s="206"/>
      <c r="L33" s="206"/>
      <c r="M33" s="206"/>
      <c r="N33" s="206"/>
      <c r="O33" s="206"/>
      <c r="P33" s="206"/>
      <c r="Q33" s="207"/>
    </row>
    <row r="34" spans="2:17" s="13" customFormat="1" ht="21.75" customHeight="1">
      <c r="B34" s="119" t="s">
        <v>46</v>
      </c>
      <c r="C34" s="205"/>
      <c r="D34" s="206"/>
      <c r="E34" s="206"/>
      <c r="F34" s="206"/>
      <c r="G34" s="206"/>
      <c r="H34" s="206"/>
      <c r="I34" s="206"/>
      <c r="J34" s="206"/>
      <c r="K34" s="206"/>
      <c r="L34" s="206"/>
      <c r="M34" s="206"/>
      <c r="N34" s="206"/>
      <c r="O34" s="206"/>
      <c r="P34" s="206"/>
      <c r="Q34" s="207"/>
    </row>
    <row r="35" spans="2:17" s="13" customFormat="1" ht="21.75" customHeight="1">
      <c r="B35" s="119" t="s">
        <v>66</v>
      </c>
      <c r="C35" s="205"/>
      <c r="D35" s="206"/>
      <c r="E35" s="206"/>
      <c r="F35" s="206"/>
      <c r="G35" s="206"/>
      <c r="H35" s="206"/>
      <c r="I35" s="206"/>
      <c r="J35" s="206"/>
      <c r="K35" s="206"/>
      <c r="L35" s="206"/>
      <c r="M35" s="206"/>
      <c r="N35" s="206"/>
      <c r="O35" s="206"/>
      <c r="P35" s="206"/>
      <c r="Q35" s="207"/>
    </row>
    <row r="36" spans="2:17" s="13" customFormat="1" ht="21.75" customHeight="1">
      <c r="B36" s="119" t="s">
        <v>68</v>
      </c>
      <c r="C36" s="205"/>
      <c r="D36" s="206"/>
      <c r="E36" s="206"/>
      <c r="F36" s="206"/>
      <c r="G36" s="206"/>
      <c r="H36" s="206"/>
      <c r="I36" s="206"/>
      <c r="J36" s="206"/>
      <c r="K36" s="206"/>
      <c r="L36" s="206"/>
      <c r="M36" s="206"/>
      <c r="N36" s="206"/>
      <c r="O36" s="206"/>
      <c r="P36" s="206"/>
      <c r="Q36" s="207"/>
    </row>
    <row r="37" spans="2:24" s="13" customFormat="1" ht="21.75" customHeight="1">
      <c r="B37" s="119" t="s">
        <v>80</v>
      </c>
      <c r="C37" s="205"/>
      <c r="D37" s="206"/>
      <c r="E37" s="206"/>
      <c r="F37" s="206"/>
      <c r="G37" s="206"/>
      <c r="H37" s="206"/>
      <c r="I37" s="206"/>
      <c r="J37" s="206"/>
      <c r="K37" s="206"/>
      <c r="L37" s="206"/>
      <c r="M37" s="206"/>
      <c r="N37" s="206"/>
      <c r="O37" s="206"/>
      <c r="P37" s="206"/>
      <c r="Q37" s="207"/>
      <c r="R37" s="14"/>
      <c r="S37" s="14"/>
      <c r="T37" s="14"/>
      <c r="U37" s="14"/>
      <c r="V37" s="14"/>
      <c r="W37" s="14"/>
      <c r="X37" s="14"/>
    </row>
    <row r="38" spans="2:24" s="13" customFormat="1" ht="21.75" customHeight="1">
      <c r="B38" s="119" t="s">
        <v>81</v>
      </c>
      <c r="C38" s="205"/>
      <c r="D38" s="206"/>
      <c r="E38" s="206"/>
      <c r="F38" s="206"/>
      <c r="G38" s="206"/>
      <c r="H38" s="206"/>
      <c r="I38" s="206"/>
      <c r="J38" s="206"/>
      <c r="K38" s="206"/>
      <c r="L38" s="206"/>
      <c r="M38" s="206"/>
      <c r="N38" s="206"/>
      <c r="O38" s="206"/>
      <c r="P38" s="206"/>
      <c r="Q38" s="207"/>
      <c r="R38" s="14"/>
      <c r="S38" s="14"/>
      <c r="T38" s="14"/>
      <c r="U38" s="14"/>
      <c r="V38" s="14"/>
      <c r="W38" s="14"/>
      <c r="X38" s="14"/>
    </row>
    <row r="39" spans="2:4" s="102" customFormat="1" ht="21.75" customHeight="1">
      <c r="B39" s="117">
        <v>2</v>
      </c>
      <c r="C39" s="114"/>
      <c r="D39" s="114"/>
    </row>
    <row r="40" spans="2:17" s="102" customFormat="1" ht="21.75" customHeight="1">
      <c r="B40" s="57">
        <v>2.1</v>
      </c>
      <c r="C40" s="205"/>
      <c r="D40" s="206"/>
      <c r="E40" s="206"/>
      <c r="F40" s="206"/>
      <c r="G40" s="206"/>
      <c r="H40" s="206"/>
      <c r="I40" s="206"/>
      <c r="J40" s="206"/>
      <c r="K40" s="206"/>
      <c r="L40" s="206"/>
      <c r="M40" s="206"/>
      <c r="N40" s="206"/>
      <c r="O40" s="206"/>
      <c r="P40" s="206"/>
      <c r="Q40" s="207"/>
    </row>
    <row r="41" spans="2:17" s="102" customFormat="1" ht="21.75" customHeight="1">
      <c r="B41" s="57">
        <v>2.2</v>
      </c>
      <c r="C41" s="205"/>
      <c r="D41" s="206"/>
      <c r="E41" s="206"/>
      <c r="F41" s="206"/>
      <c r="G41" s="206"/>
      <c r="H41" s="206"/>
      <c r="I41" s="206"/>
      <c r="J41" s="206"/>
      <c r="K41" s="206"/>
      <c r="L41" s="206"/>
      <c r="M41" s="206"/>
      <c r="N41" s="206"/>
      <c r="O41" s="206"/>
      <c r="P41" s="206"/>
      <c r="Q41" s="207"/>
    </row>
    <row r="42" spans="2:17" s="102" customFormat="1" ht="21.75" customHeight="1">
      <c r="B42" s="104">
        <v>2.3</v>
      </c>
      <c r="C42" s="205"/>
      <c r="D42" s="206"/>
      <c r="E42" s="206"/>
      <c r="F42" s="206"/>
      <c r="G42" s="206"/>
      <c r="H42" s="206"/>
      <c r="I42" s="206"/>
      <c r="J42" s="206"/>
      <c r="K42" s="206"/>
      <c r="L42" s="206"/>
      <c r="M42" s="206"/>
      <c r="N42" s="206"/>
      <c r="O42" s="206"/>
      <c r="P42" s="206"/>
      <c r="Q42" s="207"/>
    </row>
    <row r="43" spans="2:17" ht="21.75" customHeight="1">
      <c r="B43" s="57">
        <v>2.4</v>
      </c>
      <c r="C43" s="205"/>
      <c r="D43" s="206"/>
      <c r="E43" s="206"/>
      <c r="F43" s="206"/>
      <c r="G43" s="206"/>
      <c r="H43" s="206"/>
      <c r="I43" s="206"/>
      <c r="J43" s="206"/>
      <c r="K43" s="206"/>
      <c r="L43" s="206"/>
      <c r="M43" s="206"/>
      <c r="N43" s="206"/>
      <c r="O43" s="206"/>
      <c r="P43" s="206"/>
      <c r="Q43" s="207"/>
    </row>
    <row r="45" spans="2:11" ht="21.75" customHeight="1">
      <c r="B45" s="167" t="s">
        <v>90</v>
      </c>
      <c r="C45" s="167"/>
      <c r="D45" s="167"/>
      <c r="E45" s="167"/>
      <c r="F45" s="167"/>
      <c r="G45" s="167"/>
      <c r="H45" s="167"/>
      <c r="I45" s="167"/>
      <c r="J45" s="167"/>
      <c r="K45" s="167"/>
    </row>
    <row r="47" spans="2:17" ht="21.75" customHeight="1">
      <c r="B47" s="121">
        <v>1.1</v>
      </c>
      <c r="C47" s="205"/>
      <c r="D47" s="206"/>
      <c r="E47" s="206"/>
      <c r="F47" s="206"/>
      <c r="G47" s="206"/>
      <c r="H47" s="206"/>
      <c r="I47" s="206"/>
      <c r="J47" s="206"/>
      <c r="K47" s="206"/>
      <c r="L47" s="206"/>
      <c r="M47" s="206"/>
      <c r="N47" s="206"/>
      <c r="O47" s="206"/>
      <c r="P47" s="206"/>
      <c r="Q47" s="207"/>
    </row>
    <row r="48" spans="2:17" ht="21.75" customHeight="1">
      <c r="B48" s="121">
        <v>1.2</v>
      </c>
      <c r="C48" s="205"/>
      <c r="D48" s="206"/>
      <c r="E48" s="206"/>
      <c r="F48" s="206"/>
      <c r="G48" s="206"/>
      <c r="H48" s="206"/>
      <c r="I48" s="206"/>
      <c r="J48" s="206"/>
      <c r="K48" s="206"/>
      <c r="L48" s="206"/>
      <c r="M48" s="206"/>
      <c r="N48" s="206"/>
      <c r="O48" s="206"/>
      <c r="P48" s="206"/>
      <c r="Q48" s="207"/>
    </row>
  </sheetData>
  <sheetProtection/>
  <mergeCells count="31">
    <mergeCell ref="C43:Q43"/>
    <mergeCell ref="B4:H4"/>
    <mergeCell ref="B45:K45"/>
    <mergeCell ref="C47:Q47"/>
    <mergeCell ref="A1:C1"/>
    <mergeCell ref="C48:Q48"/>
    <mergeCell ref="C36:Q36"/>
    <mergeCell ref="C37:Q37"/>
    <mergeCell ref="C38:Q38"/>
    <mergeCell ref="C40:Q40"/>
    <mergeCell ref="C41:Q41"/>
    <mergeCell ref="C42:Q42"/>
    <mergeCell ref="C30:Q30"/>
    <mergeCell ref="C31:Q31"/>
    <mergeCell ref="C32:Q32"/>
    <mergeCell ref="C33:Q33"/>
    <mergeCell ref="C34:Q34"/>
    <mergeCell ref="C35:Q35"/>
    <mergeCell ref="C22:Q22"/>
    <mergeCell ref="C24:Q24"/>
    <mergeCell ref="C25:Q25"/>
    <mergeCell ref="C27:Q27"/>
    <mergeCell ref="C28:Q28"/>
    <mergeCell ref="C29:Q29"/>
    <mergeCell ref="B6:Q11"/>
    <mergeCell ref="C16:Q16"/>
    <mergeCell ref="C17:Q17"/>
    <mergeCell ref="C18:Q18"/>
    <mergeCell ref="C19:Q19"/>
    <mergeCell ref="C20:Q20"/>
    <mergeCell ref="B13:K13"/>
  </mergeCells>
  <hyperlinks>
    <hyperlink ref="G1" location="Index!A1" display="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HERRERA GIMENEZ Pedro</dc:creator>
  <cp:keywords/>
  <dc:description/>
  <cp:lastModifiedBy>DE BIASE Pietro</cp:lastModifiedBy>
  <dcterms:created xsi:type="dcterms:W3CDTF">2016-07-01T15:26:49Z</dcterms:created>
  <dcterms:modified xsi:type="dcterms:W3CDTF">2023-02-06T08:29:07Z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