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26" yWindow="4470" windowWidth="15480" windowHeight="5000" tabRatio="822" firstSheet="1" activeTab="1"/>
  </bookViews>
  <sheets>
    <sheet name="Setting" sheetId="1" state="hidden" r:id="rId1"/>
    <sheet name="Information" sheetId="2" r:id="rId2"/>
    <sheet name="Availability of the data" sheetId="3" r:id="rId3"/>
    <sheet name="Settings" sheetId="4" state="hidden" r:id="rId4"/>
    <sheet name="B11" sheetId="5" r:id="rId5"/>
    <sheet name="B12" sheetId="6" r:id="rId6"/>
    <sheet name="B14" sheetId="7" r:id="rId7"/>
    <sheet name="B15" sheetId="8" r:id="rId8"/>
    <sheet name="B16" sheetId="9" r:id="rId9"/>
    <sheet name="B21" sheetId="10" r:id="rId10"/>
    <sheet name="B22" sheetId="11" r:id="rId11"/>
    <sheet name="B31" sheetId="12" r:id="rId12"/>
  </sheets>
  <externalReferences>
    <externalReference r:id="rId15"/>
    <externalReference r:id="rId16"/>
  </externalReferences>
  <definedNames>
    <definedName name="_Key1" localSheetId="11" hidden="1">#REF!</definedName>
    <definedName name="_Key1" hidden="1">#REF!</definedName>
    <definedName name="_Key2" localSheetId="11" hidden="1">'[1]Netherlands'!#REF!</definedName>
    <definedName name="_Key2" hidden="1">'[1]Netherlands'!#REF!</definedName>
    <definedName name="_Order1" hidden="1">255</definedName>
    <definedName name="_Order2" hidden="1">255</definedName>
    <definedName name="_Sort" localSheetId="11" hidden="1">#REF!</definedName>
    <definedName name="_Sort" hidden="1">#REF!</definedName>
    <definedName name="B11_data">'B11'!$B$10:$N$221</definedName>
    <definedName name="B12_data">'B12'!$B$10:$N$221</definedName>
    <definedName name="B13_data">#REF!</definedName>
    <definedName name="B14_data">'B14'!$B$10:$AA$221</definedName>
    <definedName name="B15_data">'B15'!$B$10:$AA$221</definedName>
    <definedName name="B16_data">'B16'!$B$10:$N$221</definedName>
    <definedName name="B21_data">'B21'!$B$10:$N$221</definedName>
    <definedName name="B22_data">'B22'!$B$10:$N$221</definedName>
    <definedName name="B23_data">#REF!</definedName>
    <definedName name="B24_data" localSheetId="11">'B31'!$B$10:$R$221</definedName>
    <definedName name="B24_data">#REF!</definedName>
    <definedName name="Countries">'Setting'!$A$2:$A$32</definedName>
    <definedName name="Country">'Setting'!$C$4</definedName>
    <definedName name="CountryIndex">'Setting'!$C$3</definedName>
    <definedName name="DiffYear">'Setting'!$E$4</definedName>
    <definedName name="Year">'Setting'!$E$3</definedName>
  </definedNames>
  <calcPr fullCalcOnLoad="1"/>
</workbook>
</file>

<file path=xl/comments12.xml><?xml version="1.0" encoding="utf-8"?>
<comments xmlns="http://schemas.openxmlformats.org/spreadsheetml/2006/main">
  <authors>
    <author>Philippe Herv?</author>
  </authors>
  <commentList>
    <comment ref="R6" authorId="0">
      <text>
        <r>
          <rPr>
            <b/>
            <sz val="8"/>
            <rFont val="Tahoma"/>
            <family val="2"/>
          </rPr>
          <t>Philippe Hervé:</t>
        </r>
        <r>
          <rPr>
            <sz val="8"/>
            <rFont val="Tahoma"/>
            <family val="2"/>
          </rPr>
          <t xml:space="preserve">
Please enter the most recent year for which the data below are available.</t>
        </r>
      </text>
    </comment>
  </commentList>
</comments>
</file>

<file path=xl/sharedStrings.xml><?xml version="1.0" encoding="utf-8"?>
<sst xmlns="http://schemas.openxmlformats.org/spreadsheetml/2006/main" count="3591" uniqueCount="495">
  <si>
    <t>Table B.1.1.  Inflows of foreign population by nationality</t>
  </si>
  <si>
    <t>Thousands</t>
  </si>
  <si>
    <t>Australia</t>
  </si>
  <si>
    <t>United Kingdom</t>
  </si>
  <si>
    <t>New Zealand</t>
  </si>
  <si>
    <t>China</t>
  </si>
  <si>
    <t>India</t>
  </si>
  <si>
    <t>South Africa</t>
  </si>
  <si>
    <t>Philippines</t>
  </si>
  <si>
    <t>Malaysia</t>
  </si>
  <si>
    <t>Sri Lanka</t>
  </si>
  <si>
    <t>United States</t>
  </si>
  <si>
    <t>Viet Nam</t>
  </si>
  <si>
    <t>Fiji</t>
  </si>
  <si>
    <t>Lebanon</t>
  </si>
  <si>
    <t>Germany</t>
  </si>
  <si>
    <t>Chinese Taipei</t>
  </si>
  <si>
    <t>Other countries</t>
  </si>
  <si>
    <t>Total</t>
  </si>
  <si>
    <t>Belgium</t>
  </si>
  <si>
    <t>Serbia and Montenegro</t>
  </si>
  <si>
    <t>Iraq</t>
  </si>
  <si>
    <t>Slovak Republic</t>
  </si>
  <si>
    <t>Armenia</t>
  </si>
  <si>
    <t>Guinea</t>
  </si>
  <si>
    <t>Rwanda</t>
  </si>
  <si>
    <t>Nepal</t>
  </si>
  <si>
    <t>Cameroon</t>
  </si>
  <si>
    <t>Iran</t>
  </si>
  <si>
    <t>Turkey</t>
  </si>
  <si>
    <t>Bulgaria</t>
  </si>
  <si>
    <t>Togo</t>
  </si>
  <si>
    <t>Romania</t>
  </si>
  <si>
    <t>France</t>
  </si>
  <si>
    <t>Netherlands</t>
  </si>
  <si>
    <t>Morocco</t>
  </si>
  <si>
    <t>Poland</t>
  </si>
  <si>
    <t>Italy</t>
  </si>
  <si>
    <t>Portugal</t>
  </si>
  <si>
    <t>Spain</t>
  </si>
  <si>
    <t>Algeria</t>
  </si>
  <si>
    <t>Canada</t>
  </si>
  <si>
    <t>Former Yugoslavia</t>
  </si>
  <si>
    <t>Greece</t>
  </si>
  <si>
    <t>Japan</t>
  </si>
  <si>
    <t>Tunisia</t>
  </si>
  <si>
    <t>Table B.1.2.  Outflows of foreign population by nationality</t>
  </si>
  <si>
    <t>Table B.1.4.  Stock of foreign-born population by country of birth</t>
  </si>
  <si>
    <t>Of which: Women</t>
  </si>
  <si>
    <t>Table B.1.5.  Stock of foreign population by nationality</t>
  </si>
  <si>
    <t>Table B.1.6.  Acquisition of nationality by country of former nationality</t>
  </si>
  <si>
    <t>Pakistan</t>
  </si>
  <si>
    <t>Table B.2.1.  Inflows of foreign workers by nationality</t>
  </si>
  <si>
    <t>Albania</t>
  </si>
  <si>
    <t>Czech Republic</t>
  </si>
  <si>
    <t>Hungary</t>
  </si>
  <si>
    <t>Latvia</t>
  </si>
  <si>
    <t>Lithuania</t>
  </si>
  <si>
    <t>Bosnia and Herzegovina</t>
  </si>
  <si>
    <t>Brazil</t>
  </si>
  <si>
    <t>Denmark</t>
  </si>
  <si>
    <t>Ireland</t>
  </si>
  <si>
    <t>Sweden</t>
  </si>
  <si>
    <t>Thailand</t>
  </si>
  <si>
    <t>Finland</t>
  </si>
  <si>
    <t>Luxembourg</t>
  </si>
  <si>
    <t>Antigua and Barbuda</t>
  </si>
  <si>
    <t>Kiribati</t>
  </si>
  <si>
    <t>Marshall Islands</t>
  </si>
  <si>
    <t>Micronesia</t>
  </si>
  <si>
    <t>Monaco</t>
  </si>
  <si>
    <t>Nauru</t>
  </si>
  <si>
    <t>Palau</t>
  </si>
  <si>
    <t>Saint Kitts and Nevis</t>
  </si>
  <si>
    <t>Saint Lucia</t>
  </si>
  <si>
    <t>San Marino</t>
  </si>
  <si>
    <t>Solomon Islands</t>
  </si>
  <si>
    <t>Timor-Leste</t>
  </si>
  <si>
    <t>Vanuatu</t>
  </si>
  <si>
    <t>Puerto Rico</t>
  </si>
  <si>
    <t>Guam</t>
  </si>
  <si>
    <t>Bahrain</t>
  </si>
  <si>
    <t>Oman</t>
  </si>
  <si>
    <t>Qatar</t>
  </si>
  <si>
    <t>Afghanistan</t>
  </si>
  <si>
    <t>Andorra</t>
  </si>
  <si>
    <t>Angola</t>
  </si>
  <si>
    <t>Argentina</t>
  </si>
  <si>
    <t>Austria</t>
  </si>
  <si>
    <t>Azerbaijan</t>
  </si>
  <si>
    <t>Bahamas</t>
  </si>
  <si>
    <t>Bangladesh</t>
  </si>
  <si>
    <t>Barbados</t>
  </si>
  <si>
    <t>Belarus</t>
  </si>
  <si>
    <t>Belize</t>
  </si>
  <si>
    <t>Benin</t>
  </si>
  <si>
    <t>Bermuda</t>
  </si>
  <si>
    <t>Bhutan</t>
  </si>
  <si>
    <t>Bolivia</t>
  </si>
  <si>
    <t>Brunei Darussalam</t>
  </si>
  <si>
    <t>Burkina Faso</t>
  </si>
  <si>
    <t>Burundi</t>
  </si>
  <si>
    <t>Cambodia</t>
  </si>
  <si>
    <t>Cape Verde</t>
  </si>
  <si>
    <t>Caribbean</t>
  </si>
  <si>
    <t>Caribbean and Guyana</t>
  </si>
  <si>
    <t>Central African Republic</t>
  </si>
  <si>
    <t>Chad</t>
  </si>
  <si>
    <t>Chile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</si>
  <si>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</si>
  <si>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</si>
  <si>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</si>
  <si>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</si>
  <si>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</si>
  <si>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</si>
  <si>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</si>
  <si>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</si>
  <si>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Cyprus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</si>
  <si>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</si>
  <si>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</si>
  <si>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</si>
  <si>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</si>
  <si>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</si>
  <si>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</si>
  <si>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</si>
  <si>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</si>
  <si>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</si>
  <si>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</si>
  <si>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Gabon</t>
  </si>
  <si>
    <t>Gambia</t>
  </si>
  <si>
    <t>Georgia</t>
  </si>
  <si>
    <t>Ghana</t>
  </si>
  <si>
    <t>Grenada</t>
  </si>
  <si>
    <t>Guatemala</t>
  </si>
  <si>
    <t>Guinea-Bissau</t>
  </si>
  <si>
    <t>Guyana</t>
  </si>
  <si>
    <t>Haiti</t>
  </si>
  <si>
    <t>Honduras</t>
  </si>
  <si>
    <t>Iceland</t>
  </si>
  <si>
    <t>Indonesia</t>
  </si>
  <si>
    <t>Israel</t>
  </si>
  <si>
    <t>Jamaica</t>
  </si>
  <si>
    <t>Jordan</t>
  </si>
  <si>
    <t>Kazakhstan</t>
  </si>
  <si>
    <t>Kenya</t>
  </si>
  <si>
    <t>Korea</t>
  </si>
  <si>
    <t>Kuwait</t>
  </si>
  <si>
    <t>Lesotho</t>
  </si>
  <si>
    <t>Liberia</t>
  </si>
  <si>
    <t>Liechtenstein</t>
  </si>
  <si>
    <t>Madagascar</t>
  </si>
  <si>
    <t>Malawi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</si>
  <si>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</si>
  <si>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</si>
  <si>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</si>
  <si>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</si>
  <si>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</si>
  <si>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</si>
  <si>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</si>
  <si>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</si>
  <si>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Mozambique</t>
  </si>
  <si>
    <t>Myanmar</t>
  </si>
  <si>
    <t>Namibia</t>
  </si>
  <si>
    <t>Nicaragua</t>
  </si>
  <si>
    <t>Niger</t>
  </si>
  <si>
    <t>Nigeria</t>
  </si>
  <si>
    <t>Niue</t>
  </si>
  <si>
    <t>Norway</t>
  </si>
  <si>
    <t>Not stated</t>
  </si>
  <si>
    <t>Panama</t>
  </si>
  <si>
    <t>Papua New Guinea</t>
  </si>
  <si>
    <t>Paraguay</t>
  </si>
  <si>
    <t>Peru</t>
  </si>
  <si>
    <t>Saint Vincent and the Grenadines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</si>
  <si>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</si>
  <si>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</si>
  <si>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</si>
  <si>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</si>
  <si>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</si>
  <si>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</si>
  <si>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</si>
  <si>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Slovenia</t>
  </si>
  <si>
    <t>Somalia</t>
  </si>
  <si>
    <t>Stateless</t>
  </si>
  <si>
    <t>Sudan</t>
  </si>
  <si>
    <t>Suriname</t>
  </si>
  <si>
    <t>Swaziland</t>
  </si>
  <si>
    <t>Switzerland</t>
  </si>
  <si>
    <t>Tajikistan</t>
  </si>
  <si>
    <t>Tanzania</t>
  </si>
  <si>
    <t>Tokelau</t>
  </si>
  <si>
    <t>Tonga</t>
  </si>
  <si>
    <t>Trinidad and Tobago</t>
  </si>
  <si>
    <t>Turkmenistan</t>
  </si>
  <si>
    <t>Tuvalu</t>
  </si>
  <si>
    <t>Uganda</t>
  </si>
  <si>
    <t>Ukraine</t>
  </si>
  <si>
    <t>United Arab Emirates</t>
  </si>
  <si>
    <t>Unknown</t>
  </si>
  <si>
    <t>Uruguay</t>
  </si>
  <si>
    <t>Uzbekistan</t>
  </si>
  <si>
    <t>Venezuela</t>
  </si>
  <si>
    <t>Yemen</t>
  </si>
  <si>
    <t>Zambia</t>
  </si>
  <si>
    <t>Zimbabwe</t>
  </si>
  <si>
    <t>Botswana</t>
  </si>
  <si>
    <t>Democratic People's Republic of Korea</t>
  </si>
  <si>
    <t>Former Czechoslovakia</t>
  </si>
  <si>
    <t>Kyrgyzstan</t>
  </si>
  <si>
    <t>Palestinian administrative areas</t>
  </si>
  <si>
    <t>Units</t>
  </si>
  <si>
    <t xml:space="preserve">         Colour Error Codes    </t>
  </si>
  <si>
    <t>Invalid Data</t>
  </si>
  <si>
    <t>Start Year:</t>
  </si>
  <si>
    <t>Last Year:</t>
  </si>
  <si>
    <t>MIGRATION DATA: Electronic questionnaire</t>
  </si>
  <si>
    <t>Non-Member Economies and International Migration Division</t>
  </si>
  <si>
    <t>Reporting Country:</t>
  </si>
  <si>
    <t>Reporting Years:</t>
  </si>
  <si>
    <t>DIRECTORATE FOR EMPLOYMENT, LABOUR AND SOCIAL AFFAIRS</t>
  </si>
  <si>
    <t>Data should be reported either in units or thousands according to each variable.</t>
  </si>
  <si>
    <r>
      <t>MIGRATION</t>
    </r>
    <r>
      <rPr>
        <u val="double"/>
        <sz val="18"/>
        <rFont val="Arial"/>
        <family val="2"/>
      </rPr>
      <t xml:space="preserve"> data - Electronic questionnaire</t>
    </r>
  </si>
  <si>
    <t>Total:</t>
  </si>
  <si>
    <t>Table B.2.2.  Inflows of seasonal foreign workers by nationality</t>
  </si>
  <si>
    <t>Error in unit</t>
  </si>
  <si>
    <t>Error in Total</t>
  </si>
  <si>
    <t>If some of the attached tables can't currently be updated, please indicate the date when they become available</t>
  </si>
  <si>
    <t>The data will become available on:</t>
  </si>
  <si>
    <t>Table B.1.1.</t>
  </si>
  <si>
    <t>Inflows of foreign population by nationality</t>
  </si>
  <si>
    <t xml:space="preserve">Table B.1.2.  </t>
  </si>
  <si>
    <t>Outflows of foreign population by nationality</t>
  </si>
  <si>
    <t xml:space="preserve">Table B.1.4.  </t>
  </si>
  <si>
    <t>Stock of foreign-born population by country of birth</t>
  </si>
  <si>
    <t xml:space="preserve">Table B.1.5. </t>
  </si>
  <si>
    <t>Stock of foreign population by nationality</t>
  </si>
  <si>
    <t xml:space="preserve">Table B.1.6.  </t>
  </si>
  <si>
    <t>Acquisition of nationality by country of former nationality</t>
  </si>
  <si>
    <t>Table B.2.1.</t>
  </si>
  <si>
    <t>Inflows of foreign workers by nationality</t>
  </si>
  <si>
    <t xml:space="preserve">Table B.2.2.  </t>
  </si>
  <si>
    <t>Inflows of seasonal foreign workers by nationality</t>
  </si>
  <si>
    <t>If required, you can enter a serie in the following line:</t>
  </si>
  <si>
    <t>If required, you can enter some notes in the following box:</t>
  </si>
  <si>
    <t>Countries</t>
  </si>
  <si>
    <t>All</t>
  </si>
  <si>
    <t>Variables</t>
  </si>
  <si>
    <t>Order tables by 2005 values</t>
  </si>
  <si>
    <t>B11</t>
  </si>
  <si>
    <t>Order tables by countries</t>
  </si>
  <si>
    <t>B12</t>
  </si>
  <si>
    <t>B14</t>
  </si>
  <si>
    <t>B15</t>
  </si>
  <si>
    <t>B16</t>
  </si>
  <si>
    <t>B21</t>
  </si>
  <si>
    <t>B22</t>
  </si>
  <si>
    <t>B23</t>
  </si>
  <si>
    <t>B24</t>
  </si>
  <si>
    <t>Montenegro</t>
  </si>
  <si>
    <t>Serbia</t>
  </si>
  <si>
    <t>Former USSR</t>
  </si>
  <si>
    <t>Laos</t>
  </si>
  <si>
    <t>Libya</t>
  </si>
  <si>
    <t>Syria</t>
  </si>
  <si>
    <t>Table B.3.1.  Status changes of international students</t>
  </si>
  <si>
    <t xml:space="preserve">Table B.3.1.  </t>
  </si>
  <si>
    <t>Status changes of international students</t>
  </si>
  <si>
    <t>Democratic Republic of the Congo</t>
  </si>
  <si>
    <t>Hong Kong, China</t>
  </si>
  <si>
    <t>Macau</t>
  </si>
  <si>
    <t>Former Yug. Rep. of Macedonia</t>
  </si>
  <si>
    <t>Other</t>
  </si>
  <si>
    <t xml:space="preserve">Of which: </t>
  </si>
  <si>
    <t>Code</t>
  </si>
  <si>
    <t>Work</t>
  </si>
  <si>
    <t>Family</t>
  </si>
  <si>
    <t>Most recent year:</t>
  </si>
  <si>
    <t>AFG</t>
  </si>
  <si>
    <t>ALB</t>
  </si>
  <si>
    <t>DZA</t>
  </si>
  <si>
    <t>AND</t>
  </si>
  <si>
    <t>AGO</t>
  </si>
  <si>
    <t>ATG</t>
  </si>
  <si>
    <t>ARG</t>
  </si>
  <si>
    <t>ARM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</si>
  <si>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</si>
  <si>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</si>
  <si>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</si>
  <si>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</si>
  <si>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</si>
  <si>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</si>
  <si>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</si>
  <si>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</si>
  <si>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</si>
  <si>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</si>
  <si>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</si>
  <si>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</si>
  <si>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</si>
  <si>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</si>
  <si>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BIH</t>
  </si>
  <si>
    <t>BWA</t>
  </si>
  <si>
    <t>BRA</t>
  </si>
  <si>
    <t>BRN</t>
  </si>
  <si>
    <t>BGR</t>
  </si>
  <si>
    <t>BFA</t>
  </si>
  <si>
    <t>BDI</t>
  </si>
  <si>
    <t>KHM</t>
  </si>
  <si>
    <t>CMR</t>
  </si>
  <si>
    <t>CAN</t>
  </si>
  <si>
    <t>CPV</t>
  </si>
  <si>
    <t>CAX</t>
  </si>
  <si>
    <t>CGX</t>
  </si>
  <si>
    <t>CAF</t>
  </si>
  <si>
    <t>TCD</t>
  </si>
  <si>
    <t>CHL</t>
  </si>
  <si>
    <t>CHN</t>
  </si>
  <si>
    <t>TWN</t>
  </si>
  <si>
    <t>COL</t>
  </si>
  <si>
    <t>COM</t>
  </si>
  <si>
    <t>COG</t>
  </si>
  <si>
    <t>COK</t>
  </si>
  <si>
    <t>CRI</t>
  </si>
  <si>
    <t>CIV</t>
  </si>
  <si>
    <t>HRV</t>
  </si>
  <si>
    <t>CUB</t>
  </si>
  <si>
    <t>CYP</t>
  </si>
  <si>
    <t>CZE</t>
  </si>
  <si>
    <t>PRK</t>
  </si>
  <si>
    <t>COD</t>
  </si>
  <si>
    <t>DNK</t>
  </si>
  <si>
    <t>DJI</t>
  </si>
  <si>
    <t>DMA</t>
  </si>
  <si>
    <t>DOM</t>
  </si>
  <si>
    <t>ECU</t>
  </si>
  <si>
    <t>EGY</t>
  </si>
  <si>
    <t>SLV</t>
  </si>
  <si>
    <t>GNQ</t>
  </si>
  <si>
    <t>ERI</t>
  </si>
  <si>
    <t>EST</t>
  </si>
  <si>
    <t>ETH</t>
  </si>
  <si>
    <t>FJI</t>
  </si>
  <si>
    <t>FIN</t>
  </si>
  <si>
    <t>CSK</t>
  </si>
  <si>
    <t>SUN</t>
  </si>
  <si>
    <t>YUCS</t>
  </si>
  <si>
    <t>FRA</t>
  </si>
  <si>
    <t>GAB</t>
  </si>
  <si>
    <t>GMB</t>
  </si>
  <si>
    <t>GEO</t>
  </si>
  <si>
    <t>DEU</t>
  </si>
  <si>
    <t>GHA</t>
  </si>
  <si>
    <t>GRC</t>
  </si>
  <si>
    <t>GRD</t>
  </si>
  <si>
    <t>GUM</t>
  </si>
  <si>
    <t>GTM</t>
  </si>
  <si>
    <t>GIN</t>
  </si>
  <si>
    <t>GNB</t>
  </si>
  <si>
    <t>GUY</t>
  </si>
  <si>
    <t>HTI</t>
  </si>
  <si>
    <t>HND</t>
  </si>
  <si>
    <t>HKG</t>
  </si>
  <si>
    <t>HUN</t>
  </si>
  <si>
    <t>ISL</t>
  </si>
  <si>
    <t>IND</t>
  </si>
  <si>
    <t>IDN</t>
  </si>
  <si>
    <t>IRN</t>
  </si>
  <si>
    <t>IRQ</t>
  </si>
  <si>
    <t>IRL</t>
  </si>
  <si>
    <t>ISR</t>
  </si>
  <si>
    <t>ITA</t>
  </si>
  <si>
    <t>JAM</t>
  </si>
  <si>
    <t>JPN</t>
  </si>
  <si>
    <t>JOR</t>
  </si>
  <si>
    <t>KAZ</t>
  </si>
  <si>
    <t>KEN</t>
  </si>
  <si>
    <t>KIR</t>
  </si>
  <si>
    <t>KOR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</si>
  <si>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</si>
  <si>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</si>
  <si>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</si>
  <si>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</si>
  <si>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</si>
  <si>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</si>
  <si>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</si>
  <si>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</si>
  <si>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</si>
  <si>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</si>
  <si>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</si>
  <si>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MAC</t>
  </si>
  <si>
    <t>MKD</t>
  </si>
  <si>
    <t>MDG</t>
  </si>
  <si>
    <t>MWI</t>
  </si>
  <si>
    <t>MYS</t>
  </si>
  <si>
    <t>MDV</t>
  </si>
  <si>
    <t>MLI</t>
  </si>
  <si>
    <t>MLT</t>
  </si>
  <si>
    <t>MHL</t>
  </si>
  <si>
    <t>MRT</t>
  </si>
  <si>
    <t>MUS</t>
  </si>
  <si>
    <t>MEX</t>
  </si>
  <si>
    <t>FSM</t>
  </si>
  <si>
    <t>MDA</t>
  </si>
  <si>
    <t>MCO</t>
  </si>
  <si>
    <t>MNG</t>
  </si>
  <si>
    <t>MNE</t>
  </si>
  <si>
    <t>MAR</t>
  </si>
  <si>
    <t>MOZ</t>
  </si>
  <si>
    <t>MMR</t>
  </si>
  <si>
    <t>NAM</t>
  </si>
  <si>
    <t>NRU</t>
  </si>
  <si>
    <t>NPL</t>
  </si>
  <si>
    <t>NLD</t>
  </si>
  <si>
    <t>NZL</t>
  </si>
  <si>
    <t>NIC</t>
  </si>
  <si>
    <t>NER</t>
  </si>
  <si>
    <t>NGA</t>
  </si>
  <si>
    <t>NIU</t>
  </si>
  <si>
    <t>NOR</t>
  </si>
  <si>
    <t>OMN</t>
  </si>
  <si>
    <t>PAK</t>
  </si>
  <si>
    <t>PLW</t>
  </si>
  <si>
    <t>PSE</t>
  </si>
  <si>
    <t>PAN</t>
  </si>
  <si>
    <t>PNG</t>
  </si>
  <si>
    <t>PRY</t>
  </si>
  <si>
    <t>PER</t>
  </si>
  <si>
    <t>PHL</t>
  </si>
  <si>
    <t>POL</t>
  </si>
  <si>
    <t>PRT</t>
  </si>
  <si>
    <t>PRI</t>
  </si>
  <si>
    <t>QAT</t>
  </si>
  <si>
    <t>ROU</t>
  </si>
  <si>
    <t>RUS</t>
  </si>
  <si>
    <t>RWA</t>
  </si>
  <si>
    <t>KNA</t>
  </si>
  <si>
    <t>LCA</t>
  </si>
  <si>
    <t>VCT</t>
  </si>
  <si>
    <t>WSM</t>
  </si>
  <si>
    <t>SMR</t>
  </si>
  <si>
    <t>STP</t>
  </si>
  <si>
    <t>SAU</t>
  </si>
  <si>
    <t>SEN</t>
  </si>
  <si>
    <t>SRB</t>
  </si>
  <si>
    <t>SCG</t>
  </si>
  <si>
    <t>SYC</t>
  </si>
  <si>
    <t>SLE</t>
  </si>
  <si>
    <t>SGP</t>
  </si>
  <si>
    <t>SVK</t>
  </si>
  <si>
    <t>SVN</t>
  </si>
  <si>
    <t>SLB</t>
  </si>
  <si>
    <t>SOM</t>
  </si>
  <si>
    <t>ZAF</t>
  </si>
  <si>
    <t>ESP</t>
  </si>
  <si>
    <t>LKA</t>
  </si>
  <si>
    <t>SDN</t>
  </si>
  <si>
    <t>SUR</t>
  </si>
  <si>
    <t>SWZ</t>
  </si>
  <si>
    <t>SWE</t>
  </si>
  <si>
    <t>CHE</t>
  </si>
  <si>
    <t>SYR</t>
  </si>
  <si>
    <t>TJK</t>
  </si>
  <si>
    <t>TZA</t>
  </si>
  <si>
    <t>THA</t>
  </si>
  <si>
    <t>TLS</t>
  </si>
  <si>
    <t>TGO</t>
  </si>
  <si>
    <t>TKL</t>
  </si>
  <si>
    <t>TON</t>
  </si>
  <si>
    <t>TTO</t>
  </si>
  <si>
    <t>TUN</t>
  </si>
  <si>
    <t>TUR</t>
  </si>
  <si>
    <t>TKM</t>
  </si>
  <si>
    <t>TUV</t>
  </si>
  <si>
    <t>UGA</t>
  </si>
  <si>
    <t>UKR</t>
  </si>
  <si>
    <t>ARE</t>
  </si>
  <si>
    <t>GBR</t>
  </si>
  <si>
    <t>USA</t>
  </si>
  <si>
    <t>UUU</t>
  </si>
  <si>
    <t>URY</t>
  </si>
  <si>
    <t>UZB</t>
  </si>
  <si>
    <t>VUT</t>
  </si>
  <si>
    <t>VEN</t>
  </si>
  <si>
    <t>VNM</t>
  </si>
  <si>
    <t>YEM</t>
  </si>
  <si>
    <t>ZMB</t>
  </si>
  <si>
    <t>ZWE</t>
  </si>
  <si>
    <r>
      <t xml:space="preserve">OECD Contact: </t>
    </r>
    <r>
      <rPr>
        <b/>
        <sz val="10"/>
        <color indexed="10"/>
        <rFont val="Arial"/>
        <family val="2"/>
      </rPr>
      <t>Veronique.Gindrey@oecd.org and Philippe.Herve@oecd.org</t>
    </r>
  </si>
  <si>
    <t>Vatican City State</t>
  </si>
  <si>
    <t>South Sudan</t>
  </si>
  <si>
    <t>VAT</t>
  </si>
  <si>
    <t>SSD</t>
  </si>
  <si>
    <t>EEA</t>
  </si>
  <si>
    <t>European Economic Area</t>
  </si>
  <si>
    <t>OWN</t>
  </si>
  <si>
    <t>Russia</t>
  </si>
</sst>
</file>

<file path=xl/styles.xml><?xml version="1.0" encoding="utf-8"?>
<styleSheet xmlns="http://schemas.openxmlformats.org/spreadsheetml/2006/main">
  <numFmts count="1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  <numFmt numFmtId="165" formatCode="#,##0.000"/>
    <numFmt numFmtId="166" formatCode="#,##0.0"/>
    <numFmt numFmtId="167" formatCode="General_)"/>
    <numFmt numFmtId="168" formatCode="#.00"/>
    <numFmt numFmtId="169" formatCode="#\,##0."/>
    <numFmt numFmtId="170" formatCode="&quot;$&quot;#."/>
    <numFmt numFmtId="171" formatCode="_-* #,##0\ &quot;Ft&quot;_-;\-* #,##0\ &quot;Ft&quot;_-;_-* &quot;-&quot;\ &quot;Ft&quot;_-;_-@_-"/>
    <numFmt numFmtId="172" formatCode="_-* #,##0\ _F_t_-;\-* #,##0\ _F_t_-;_-* &quot;-&quot;\ _F_t_-;_-@_-"/>
    <numFmt numFmtId="173" formatCode="_-* #,##0.00\ &quot;Ft&quot;_-;\-* #,##0.00\ &quot;Ft&quot;_-;_-* &quot;-&quot;??\ &quot;Ft&quot;_-;_-@_-"/>
    <numFmt numFmtId="174" formatCode="_-* #,##0.00\ _F_t_-;\-* #,##0.00\ _F_t_-;_-* &quot;-&quot;??\ _F_t_-;_-@_-"/>
  </numFmts>
  <fonts count="6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u val="double"/>
      <sz val="18"/>
      <name val="Arial"/>
      <family val="2"/>
    </font>
    <font>
      <u val="double"/>
      <sz val="18"/>
      <name val="Arial"/>
      <family val="2"/>
    </font>
    <font>
      <b/>
      <sz val="12"/>
      <color indexed="10"/>
      <name val="Arial"/>
      <family val="2"/>
    </font>
    <font>
      <sz val="10"/>
      <name val="Times"/>
      <family val="1"/>
    </font>
    <font>
      <sz val="9"/>
      <color indexed="9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Arial CE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4"/>
      <color indexed="61"/>
      <name val="Arial"/>
      <family val="2"/>
    </font>
    <font>
      <b/>
      <i/>
      <sz val="12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/>
      <bottom style="dotted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/>
      <top style="dotted"/>
      <bottom style="dotted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167" fontId="18" fillId="0" borderId="0">
      <alignment vertical="top"/>
      <protection/>
    </xf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9" fillId="0" borderId="0">
      <alignment horizontal="right"/>
      <protection/>
    </xf>
    <xf numFmtId="166" fontId="19" fillId="0" borderId="0">
      <alignment horizontal="right" vertical="top"/>
      <protection/>
    </xf>
    <xf numFmtId="165" fontId="19" fillId="0" borderId="0">
      <alignment horizontal="right" vertical="top"/>
      <protection/>
    </xf>
    <xf numFmtId="3" fontId="19" fillId="0" borderId="0">
      <alignment horizontal="right"/>
      <protection/>
    </xf>
    <xf numFmtId="166" fontId="19" fillId="0" borderId="0">
      <alignment horizontal="right" vertical="top"/>
      <protection/>
    </xf>
    <xf numFmtId="169" fontId="20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0" fillId="0" borderId="0">
      <alignment/>
      <protection locked="0"/>
    </xf>
    <xf numFmtId="0" fontId="20" fillId="0" borderId="0">
      <alignment/>
      <protection locked="0"/>
    </xf>
    <xf numFmtId="44" fontId="1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2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8" fontId="20" fillId="0" borderId="0">
      <alignment/>
      <protection locked="0"/>
    </xf>
    <xf numFmtId="0" fontId="51" fillId="29" borderId="0" applyNumberFormat="0" applyBorder="0" applyAlignment="0" applyProtection="0"/>
    <xf numFmtId="0" fontId="22" fillId="0" borderId="0">
      <alignment/>
      <protection locked="0"/>
    </xf>
    <xf numFmtId="0" fontId="23" fillId="0" borderId="0">
      <alignment/>
      <protection locked="0"/>
    </xf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41" fontId="17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" fontId="19" fillId="0" borderId="0">
      <alignment vertical="top" wrapText="1"/>
      <protection/>
    </xf>
    <xf numFmtId="1" fontId="19" fillId="0" borderId="0">
      <alignment horizontal="right" vertical="top"/>
      <protection/>
    </xf>
    <xf numFmtId="167" fontId="19" fillId="0" borderId="0">
      <alignment horizontal="right" vertical="top"/>
      <protection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171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57" fillId="0" borderId="0" applyNumberFormat="0" applyFill="0" applyBorder="0" applyAlignment="0" applyProtection="0"/>
    <xf numFmtId="0" fontId="20" fillId="0" borderId="7">
      <alignment/>
      <protection locked="0"/>
    </xf>
    <xf numFmtId="0" fontId="58" fillId="0" borderId="0" applyNumberFormat="0" applyFill="0" applyBorder="0" applyAlignment="0" applyProtection="0"/>
    <xf numFmtId="1" fontId="19" fillId="0" borderId="0">
      <alignment vertical="top" wrapText="1"/>
      <protection/>
    </xf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9" fillId="33" borderId="8" xfId="7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72" applyFont="1" applyFill="1" applyProtection="1">
      <alignment/>
      <protection/>
    </xf>
    <xf numFmtId="0" fontId="0" fillId="0" borderId="0" xfId="0" applyAlignment="1" quotePrefix="1">
      <alignment/>
    </xf>
    <xf numFmtId="0" fontId="9" fillId="34" borderId="8" xfId="71" applyFont="1" applyFill="1" applyBorder="1" applyAlignment="1" applyProtection="1">
      <alignment horizontal="center"/>
      <protection/>
    </xf>
    <xf numFmtId="0" fontId="9" fillId="35" borderId="8" xfId="71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 horizontal="right"/>
    </xf>
    <xf numFmtId="0" fontId="0" fillId="36" borderId="9" xfId="0" applyFill="1" applyBorder="1" applyAlignment="1">
      <alignment/>
    </xf>
    <xf numFmtId="0" fontId="3" fillId="36" borderId="10" xfId="0" applyFont="1" applyFill="1" applyBorder="1" applyAlignment="1">
      <alignment horizontal="right"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8" fillId="0" borderId="8" xfId="0" applyFont="1" applyBorder="1" applyAlignment="1" applyProtection="1">
      <alignment horizontal="center"/>
      <protection/>
    </xf>
    <xf numFmtId="0" fontId="7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69">
      <alignment/>
      <protection/>
    </xf>
    <xf numFmtId="0" fontId="25" fillId="0" borderId="14" xfId="69" applyFont="1" applyBorder="1" applyAlignment="1">
      <alignment vertical="center"/>
      <protection/>
    </xf>
    <xf numFmtId="0" fontId="26" fillId="36" borderId="0" xfId="69" applyFont="1" applyFill="1">
      <alignment/>
      <protection/>
    </xf>
    <xf numFmtId="0" fontId="26" fillId="0" borderId="0" xfId="69" applyFont="1">
      <alignment/>
      <protection/>
    </xf>
    <xf numFmtId="164" fontId="0" fillId="0" borderId="0" xfId="0" applyNumberFormat="1" applyAlignment="1">
      <alignment/>
    </xf>
    <xf numFmtId="164" fontId="3" fillId="0" borderId="0" xfId="0" applyNumberFormat="1" applyFont="1" applyFill="1" applyBorder="1" applyAlignment="1">
      <alignment/>
    </xf>
    <xf numFmtId="164" fontId="0" fillId="38" borderId="0" xfId="0" applyNumberFormat="1" applyFill="1" applyAlignment="1">
      <alignment/>
    </xf>
    <xf numFmtId="1" fontId="3" fillId="36" borderId="15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 wrapText="1"/>
    </xf>
    <xf numFmtId="1" fontId="0" fillId="0" borderId="16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3" fillId="36" borderId="16" xfId="0" applyNumberFormat="1" applyFont="1" applyFill="1" applyBorder="1" applyAlignment="1" applyProtection="1">
      <alignment/>
      <protection locked="0"/>
    </xf>
    <xf numFmtId="0" fontId="27" fillId="36" borderId="14" xfId="69" applyFont="1" applyFill="1" applyBorder="1" applyProtection="1">
      <alignment/>
      <protection locked="0"/>
    </xf>
    <xf numFmtId="0" fontId="27" fillId="0" borderId="14" xfId="69" applyFont="1" applyBorder="1" applyProtection="1">
      <alignment/>
      <protection locked="0"/>
    </xf>
    <xf numFmtId="0" fontId="28" fillId="36" borderId="14" xfId="69" applyFont="1" applyFill="1" applyBorder="1" applyProtection="1">
      <alignment/>
      <protection locked="0"/>
    </xf>
    <xf numFmtId="0" fontId="28" fillId="0" borderId="14" xfId="69" applyFont="1" applyBorder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164" fontId="0" fillId="38" borderId="0" xfId="0" applyNumberFormat="1" applyFill="1" applyAlignment="1" applyProtection="1">
      <alignment/>
      <protection locked="0"/>
    </xf>
    <xf numFmtId="1" fontId="0" fillId="38" borderId="0" xfId="0" applyNumberFormat="1" applyFill="1" applyAlignment="1" applyProtection="1">
      <alignment/>
      <protection locked="0"/>
    </xf>
    <xf numFmtId="1" fontId="3" fillId="36" borderId="16" xfId="0" applyNumberFormat="1" applyFont="1" applyFill="1" applyBorder="1" applyAlignment="1" applyProtection="1">
      <alignment/>
      <protection locked="0"/>
    </xf>
    <xf numFmtId="164" fontId="3" fillId="36" borderId="15" xfId="0" applyNumberFormat="1" applyFont="1" applyFill="1" applyBorder="1" applyAlignment="1">
      <alignment/>
    </xf>
    <xf numFmtId="1" fontId="0" fillId="0" borderId="16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 horizontal="right"/>
    </xf>
    <xf numFmtId="164" fontId="0" fillId="0" borderId="18" xfId="0" applyNumberFormat="1" applyBorder="1" applyAlignment="1" applyProtection="1">
      <alignment/>
      <protection locked="0"/>
    </xf>
    <xf numFmtId="0" fontId="0" fillId="7" borderId="11" xfId="0" applyFill="1" applyBorder="1" applyAlignment="1">
      <alignment/>
    </xf>
    <xf numFmtId="164" fontId="0" fillId="7" borderId="16" xfId="0" applyNumberFormat="1" applyFill="1" applyBorder="1" applyAlignment="1" applyProtection="1">
      <alignment/>
      <protection locked="0"/>
    </xf>
    <xf numFmtId="164" fontId="0" fillId="7" borderId="17" xfId="0" applyNumberFormat="1" applyFill="1" applyBorder="1" applyAlignment="1" applyProtection="1">
      <alignment/>
      <protection locked="0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3" borderId="11" xfId="0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164" fontId="0" fillId="0" borderId="16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0" fontId="3" fillId="21" borderId="0" xfId="0" applyFont="1" applyFill="1" applyAlignment="1">
      <alignment horizontal="center" vertical="center"/>
    </xf>
    <xf numFmtId="0" fontId="24" fillId="0" borderId="0" xfId="69" applyFont="1" applyAlignment="1">
      <alignment wrapText="1"/>
      <protection/>
    </xf>
    <xf numFmtId="0" fontId="6" fillId="0" borderId="0" xfId="69" applyFont="1" applyAlignment="1">
      <alignment wrapText="1"/>
      <protection/>
    </xf>
    <xf numFmtId="0" fontId="14" fillId="0" borderId="0" xfId="0" applyFont="1" applyAlignment="1">
      <alignment horizontal="center"/>
    </xf>
    <xf numFmtId="0" fontId="0" fillId="39" borderId="0" xfId="0" applyFill="1" applyAlignment="1" applyProtection="1">
      <alignment horizontal="left" vertical="top"/>
      <protection locked="0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ché" xfId="40"/>
    <cellStyle name="Calculation" xfId="41"/>
    <cellStyle name="Check Cell" xfId="42"/>
    <cellStyle name="Comma" xfId="43"/>
    <cellStyle name="Comma [0]" xfId="44"/>
    <cellStyle name="Comma(0)" xfId="45"/>
    <cellStyle name="comma(1)" xfId="46"/>
    <cellStyle name="Comma(3)" xfId="47"/>
    <cellStyle name="Comma[0]" xfId="48"/>
    <cellStyle name="Comma[1]" xfId="49"/>
    <cellStyle name="Comma0" xfId="50"/>
    <cellStyle name="Currency" xfId="51"/>
    <cellStyle name="Currency [0]" xfId="52"/>
    <cellStyle name="Currency0" xfId="53"/>
    <cellStyle name="Date" xfId="54"/>
    <cellStyle name="Euro" xfId="55"/>
    <cellStyle name="Explanatory Text" xfId="56"/>
    <cellStyle name="Ezres [0]_demo" xfId="57"/>
    <cellStyle name="Ezres_demo" xfId="58"/>
    <cellStyle name="Fixed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Migliaia [0]_Italy" xfId="67"/>
    <cellStyle name="Neutral" xfId="68"/>
    <cellStyle name="Normal_Availability" xfId="69"/>
    <cellStyle name="Normál_B17" xfId="70"/>
    <cellStyle name="Normal_Pensions" xfId="71"/>
    <cellStyle name="Normal_Quest_Model Trial" xfId="72"/>
    <cellStyle name="Normal-blank" xfId="73"/>
    <cellStyle name="Normal-droit" xfId="74"/>
    <cellStyle name="Normal-droite" xfId="75"/>
    <cellStyle name="Note" xfId="76"/>
    <cellStyle name="Output" xfId="77"/>
    <cellStyle name="Pénznem [0]_demo" xfId="78"/>
    <cellStyle name="Pénznem_demo" xfId="79"/>
    <cellStyle name="Percent" xfId="80"/>
    <cellStyle name="Standard_Austria" xfId="81"/>
    <cellStyle name="Title" xfId="82"/>
    <cellStyle name="Total" xfId="83"/>
    <cellStyle name="Warning Text" xfId="84"/>
    <cellStyle name="Wrapped" xfId="85"/>
  </cellStyles>
  <dxfs count="116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133350</xdr:rowOff>
    </xdr:from>
    <xdr:to>
      <xdr:col>9</xdr:col>
      <xdr:colOff>161925</xdr:colOff>
      <xdr:row>5</xdr:row>
      <xdr:rowOff>104775</xdr:rowOff>
    </xdr:to>
    <xdr:pic>
      <xdr:nvPicPr>
        <xdr:cNvPr id="1" name="Picture 2" descr="OCDE_TEXT_BI_10c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33350"/>
          <a:ext cx="506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2</xdr:row>
      <xdr:rowOff>142875</xdr:rowOff>
    </xdr:from>
    <xdr:to>
      <xdr:col>3</xdr:col>
      <xdr:colOff>85725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90550"/>
          <a:ext cx="1343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APW94\SOPTABLE\ANNEXE\Restruct\Anxb1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ralia"/>
      <sheetName val="Austria"/>
      <sheetName val="Belgium(new)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_Mise en page"/>
      <sheetName val="M_Mise_A_Jour_Access"/>
      <sheetName val="M_Format"/>
      <sheetName val="Eurostat"/>
      <sheetName val="M_Temporaires"/>
      <sheetName val="impression"/>
      <sheetName val="mise_a_jour"/>
      <sheetName val="ad hoc"/>
      <sheetName val="a voir"/>
      <sheetName val="format"/>
      <sheetName val="Divers"/>
      <sheetName val="Sheet1"/>
      <sheetName val="Sheet2"/>
      <sheetName val="Sheet3"/>
      <sheetName val="PERSONAL"/>
    </sheetNames>
    <definedNames>
      <definedName name="ProtectSheet"/>
      <definedName name="UnProtectShe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9" max="9" width="24.421875" style="0" bestFit="1" customWidth="1"/>
  </cols>
  <sheetData>
    <row r="1" spans="1:7" ht="12">
      <c r="A1" t="s">
        <v>244</v>
      </c>
      <c r="G1" t="s">
        <v>246</v>
      </c>
    </row>
    <row r="3" spans="1:9" ht="12">
      <c r="A3" t="s">
        <v>2</v>
      </c>
      <c r="C3">
        <v>1</v>
      </c>
      <c r="E3">
        <v>2011</v>
      </c>
      <c r="G3" t="s">
        <v>245</v>
      </c>
      <c r="H3">
        <v>1</v>
      </c>
      <c r="I3" t="s">
        <v>247</v>
      </c>
    </row>
    <row r="4" spans="1:9" ht="12">
      <c r="A4" t="s">
        <v>88</v>
      </c>
      <c r="C4">
        <f>IF(CountryIndex=1,"",INDEX(Countries,CountryIndex,1))</f>
      </c>
      <c r="E4">
        <v>2000</v>
      </c>
      <c r="G4" t="s">
        <v>248</v>
      </c>
      <c r="H4">
        <v>1</v>
      </c>
      <c r="I4" t="s">
        <v>249</v>
      </c>
    </row>
    <row r="5" spans="1:7" ht="12">
      <c r="A5" t="s">
        <v>19</v>
      </c>
      <c r="G5" t="s">
        <v>250</v>
      </c>
    </row>
    <row r="6" spans="1:7" ht="12">
      <c r="A6" t="s">
        <v>41</v>
      </c>
      <c r="G6" t="s">
        <v>251</v>
      </c>
    </row>
    <row r="7" spans="1:7" ht="12">
      <c r="A7" t="s">
        <v>54</v>
      </c>
      <c r="G7" t="s">
        <v>252</v>
      </c>
    </row>
    <row r="8" spans="1:7" ht="12">
      <c r="A8" t="s">
        <v>60</v>
      </c>
      <c r="G8" t="s">
        <v>253</v>
      </c>
    </row>
    <row r="9" spans="1:7" ht="12">
      <c r="A9" t="s">
        <v>64</v>
      </c>
      <c r="G9" t="s">
        <v>254</v>
      </c>
    </row>
    <row r="10" spans="1:7" ht="12">
      <c r="A10" t="s">
        <v>33</v>
      </c>
      <c r="G10" t="s">
        <v>255</v>
      </c>
    </row>
    <row r="11" spans="1:7" ht="12">
      <c r="A11" t="s">
        <v>15</v>
      </c>
      <c r="G11" t="s">
        <v>256</v>
      </c>
    </row>
    <row r="12" spans="1:7" ht="12">
      <c r="A12" t="s">
        <v>43</v>
      </c>
      <c r="G12" t="s">
        <v>257</v>
      </c>
    </row>
    <row r="13" ht="12">
      <c r="A13" t="s">
        <v>55</v>
      </c>
    </row>
    <row r="14" ht="12">
      <c r="A14" t="s">
        <v>138</v>
      </c>
    </row>
    <row r="15" ht="12">
      <c r="A15" t="s">
        <v>61</v>
      </c>
    </row>
    <row r="16" ht="12">
      <c r="A16" t="s">
        <v>37</v>
      </c>
    </row>
    <row r="17" ht="12">
      <c r="A17" t="s">
        <v>44</v>
      </c>
    </row>
    <row r="18" ht="12">
      <c r="A18" t="s">
        <v>145</v>
      </c>
    </row>
    <row r="19" ht="12">
      <c r="A19" t="s">
        <v>65</v>
      </c>
    </row>
    <row r="20" ht="12">
      <c r="A20" t="s">
        <v>157</v>
      </c>
    </row>
    <row r="21" ht="12">
      <c r="A21" t="s">
        <v>34</v>
      </c>
    </row>
    <row r="22" ht="12">
      <c r="A22" t="s">
        <v>4</v>
      </c>
    </row>
    <row r="23" ht="12">
      <c r="A23" t="s">
        <v>167</v>
      </c>
    </row>
    <row r="24" ht="12">
      <c r="A24" t="s">
        <v>36</v>
      </c>
    </row>
    <row r="25" ht="12">
      <c r="A25" t="s">
        <v>38</v>
      </c>
    </row>
    <row r="26" ht="12">
      <c r="A26" t="s">
        <v>22</v>
      </c>
    </row>
    <row r="27" ht="12">
      <c r="A27" t="s">
        <v>39</v>
      </c>
    </row>
    <row r="28" ht="12">
      <c r="A28" t="s">
        <v>62</v>
      </c>
    </row>
    <row r="29" ht="12">
      <c r="A29" t="s">
        <v>187</v>
      </c>
    </row>
    <row r="30" ht="12">
      <c r="A30" t="s">
        <v>29</v>
      </c>
    </row>
    <row r="31" ht="12">
      <c r="A31" t="s">
        <v>3</v>
      </c>
    </row>
    <row r="32" ht="12">
      <c r="A3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42">
    <pageSetUpPr fitToPage="1"/>
  </sheetPr>
  <dimension ref="A1:AA235"/>
  <sheetViews>
    <sheetView zoomScale="85" zoomScaleNormal="85" zoomScalePageLayoutView="0" workbookViewId="0" topLeftCell="A1">
      <pane xSplit="2" ySplit="9" topLeftCell="C135" activePane="bottomRight" state="frozen"/>
      <selection pane="topLeft" activeCell="I24" sqref="I24"/>
      <selection pane="topRight" activeCell="I24" sqref="I24"/>
      <selection pane="bottomLeft" activeCell="I24" sqref="I24"/>
      <selection pane="bottomRight" activeCell="I24" sqref="I24"/>
    </sheetView>
  </sheetViews>
  <sheetFormatPr defaultColWidth="9.140625" defaultRowHeight="12.75"/>
  <cols>
    <col min="1" max="1" width="7.00390625" style="0" customWidth="1"/>
    <col min="2" max="2" width="35.8515625" style="0" customWidth="1"/>
    <col min="3" max="14" width="9.28125" style="0" customWidth="1"/>
    <col min="16" max="27" width="9.28125" style="2" customWidth="1"/>
  </cols>
  <sheetData>
    <row r="1" spans="1:27" ht="19.5">
      <c r="A1" s="67">
        <f>Information!F20</f>
        <v>2018</v>
      </c>
      <c r="C1" s="59" t="s">
        <v>52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AA1" s="67">
        <f>Information!F20</f>
        <v>2018</v>
      </c>
    </row>
    <row r="2" spans="3:14" ht="17.25">
      <c r="C2" s="60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27" ht="15">
      <c r="B3" s="25" t="s">
        <v>211</v>
      </c>
      <c r="N3" s="19">
        <f>Country</f>
      </c>
      <c r="P3"/>
      <c r="Q3"/>
      <c r="R3"/>
      <c r="S3"/>
      <c r="T3"/>
      <c r="U3"/>
      <c r="V3"/>
      <c r="W3"/>
      <c r="X3"/>
      <c r="Y3"/>
      <c r="Z3"/>
      <c r="AA3"/>
    </row>
    <row r="4" spans="2:27" ht="15">
      <c r="B4" s="8" t="s">
        <v>212</v>
      </c>
      <c r="N4" s="7"/>
      <c r="P4"/>
      <c r="Q4"/>
      <c r="R4"/>
      <c r="S4"/>
      <c r="T4"/>
      <c r="U4"/>
      <c r="V4"/>
      <c r="W4"/>
      <c r="X4"/>
      <c r="Y4"/>
      <c r="Z4"/>
      <c r="AA4"/>
    </row>
    <row r="5" spans="2:27" ht="15">
      <c r="B5" s="18" t="s">
        <v>224</v>
      </c>
      <c r="N5" s="7"/>
      <c r="P5"/>
      <c r="Q5"/>
      <c r="R5"/>
      <c r="S5"/>
      <c r="T5"/>
      <c r="U5"/>
      <c r="V5"/>
      <c r="W5"/>
      <c r="X5"/>
      <c r="Y5"/>
      <c r="Z5"/>
      <c r="AA5"/>
    </row>
    <row r="6" spans="2:27" ht="15">
      <c r="B6" s="17" t="s">
        <v>225</v>
      </c>
      <c r="C6" s="26" t="s">
        <v>222</v>
      </c>
      <c r="D6" s="27"/>
      <c r="N6" s="7"/>
      <c r="P6" s="26" t="s">
        <v>48</v>
      </c>
      <c r="Q6" s="27"/>
      <c r="R6" s="27"/>
      <c r="S6"/>
      <c r="T6"/>
      <c r="U6"/>
      <c r="V6"/>
      <c r="W6"/>
      <c r="X6"/>
      <c r="Y6"/>
      <c r="Z6"/>
      <c r="AA6"/>
    </row>
    <row r="7" spans="14:27" ht="8.25" customHeight="1">
      <c r="N7" s="7"/>
      <c r="P7"/>
      <c r="Q7"/>
      <c r="R7"/>
      <c r="S7"/>
      <c r="T7"/>
      <c r="U7"/>
      <c r="V7"/>
      <c r="W7"/>
      <c r="X7"/>
      <c r="Y7"/>
      <c r="Z7"/>
      <c r="AA7"/>
    </row>
    <row r="8" spans="1:27" ht="12.75">
      <c r="A8" s="20" t="s">
        <v>273</v>
      </c>
      <c r="B8" s="20"/>
      <c r="C8" s="21">
        <f aca="true" t="shared" si="0" ref="C8:L8">D8-1</f>
        <v>2007</v>
      </c>
      <c r="D8" s="21">
        <f t="shared" si="0"/>
        <v>2008</v>
      </c>
      <c r="E8" s="21">
        <f t="shared" si="0"/>
        <v>2009</v>
      </c>
      <c r="F8" s="21">
        <f t="shared" si="0"/>
        <v>2010</v>
      </c>
      <c r="G8" s="21">
        <f t="shared" si="0"/>
        <v>2011</v>
      </c>
      <c r="H8" s="21">
        <f t="shared" si="0"/>
        <v>2012</v>
      </c>
      <c r="I8" s="21">
        <f t="shared" si="0"/>
        <v>2013</v>
      </c>
      <c r="J8" s="21">
        <f t="shared" si="0"/>
        <v>2014</v>
      </c>
      <c r="K8" s="21">
        <f t="shared" si="0"/>
        <v>2015</v>
      </c>
      <c r="L8" s="21">
        <f t="shared" si="0"/>
        <v>2016</v>
      </c>
      <c r="M8" s="21">
        <f>N8-1</f>
        <v>2017</v>
      </c>
      <c r="N8" s="21">
        <f>$A$1</f>
        <v>2018</v>
      </c>
      <c r="O8" s="4"/>
      <c r="P8" s="21">
        <f aca="true" t="shared" si="1" ref="P8:Y8">Q8-1</f>
        <v>2007</v>
      </c>
      <c r="Q8" s="21">
        <f t="shared" si="1"/>
        <v>2008</v>
      </c>
      <c r="R8" s="21">
        <f t="shared" si="1"/>
        <v>2009</v>
      </c>
      <c r="S8" s="21">
        <f t="shared" si="1"/>
        <v>2010</v>
      </c>
      <c r="T8" s="21">
        <f t="shared" si="1"/>
        <v>2011</v>
      </c>
      <c r="U8" s="21">
        <f t="shared" si="1"/>
        <v>2012</v>
      </c>
      <c r="V8" s="21">
        <f t="shared" si="1"/>
        <v>2013</v>
      </c>
      <c r="W8" s="21">
        <f t="shared" si="1"/>
        <v>2014</v>
      </c>
      <c r="X8" s="21">
        <f t="shared" si="1"/>
        <v>2015</v>
      </c>
      <c r="Y8" s="21">
        <f t="shared" si="1"/>
        <v>2016</v>
      </c>
      <c r="Z8" s="21">
        <f>AA8-1</f>
        <v>2017</v>
      </c>
      <c r="AA8" s="21">
        <f>$A$1</f>
        <v>2018</v>
      </c>
    </row>
    <row r="9" spans="1:27" ht="12.75">
      <c r="A9" s="22"/>
      <c r="B9" s="22" t="s">
        <v>18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2">
      <c r="A10" s="61" t="s">
        <v>277</v>
      </c>
      <c r="B10" s="61" t="s">
        <v>84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32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2">
      <c r="A11" s="61" t="s">
        <v>278</v>
      </c>
      <c r="B11" s="61" t="s">
        <v>53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2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2">
      <c r="A12" s="61" t="s">
        <v>279</v>
      </c>
      <c r="B12" s="61" t="s">
        <v>40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2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2">
      <c r="A13" s="61" t="s">
        <v>280</v>
      </c>
      <c r="B13" s="61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32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2">
      <c r="A14" s="61" t="s">
        <v>281</v>
      </c>
      <c r="B14" s="61" t="s">
        <v>86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2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2">
      <c r="A15" s="61" t="s">
        <v>282</v>
      </c>
      <c r="B15" s="61" t="s">
        <v>66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2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2">
      <c r="A16" s="61" t="s">
        <v>283</v>
      </c>
      <c r="B16" s="61" t="s">
        <v>87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2">
      <c r="A17" s="61" t="s">
        <v>284</v>
      </c>
      <c r="B17" s="61" t="s">
        <v>23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2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2">
      <c r="A18" s="61" t="s">
        <v>285</v>
      </c>
      <c r="B18" s="61" t="s">
        <v>2</v>
      </c>
      <c r="C18" s="41"/>
      <c r="D18" s="41"/>
      <c r="E18" s="41"/>
      <c r="F18" s="64"/>
      <c r="G18" s="41"/>
      <c r="H18" s="41"/>
      <c r="I18" s="41"/>
      <c r="J18" s="41"/>
      <c r="K18" s="41"/>
      <c r="L18" s="41"/>
      <c r="M18" s="41"/>
      <c r="N18" s="41"/>
      <c r="O18" s="32"/>
      <c r="P18" s="41"/>
      <c r="Q18" s="41"/>
      <c r="R18" s="41"/>
      <c r="S18" s="64"/>
      <c r="T18" s="41"/>
      <c r="U18" s="41"/>
      <c r="V18" s="41"/>
      <c r="W18" s="41"/>
      <c r="X18" s="41"/>
      <c r="Y18" s="41"/>
      <c r="Z18" s="41"/>
      <c r="AA18" s="41"/>
    </row>
    <row r="19" spans="1:27" ht="12">
      <c r="A19" s="61" t="s">
        <v>286</v>
      </c>
      <c r="B19" s="61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2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2">
      <c r="A20" s="61" t="s">
        <v>287</v>
      </c>
      <c r="B20" s="61" t="s">
        <v>89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2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2">
      <c r="A21" s="61" t="s">
        <v>288</v>
      </c>
      <c r="B21" s="61" t="s">
        <v>90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2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2">
      <c r="A22" s="61" t="s">
        <v>289</v>
      </c>
      <c r="B22" s="61" t="s">
        <v>81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3" customFormat="1" ht="12.75" customHeight="1">
      <c r="A23" s="61" t="s">
        <v>290</v>
      </c>
      <c r="B23" s="61" t="s">
        <v>91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6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s="3" customFormat="1" ht="12.75" customHeight="1">
      <c r="A24" s="61" t="s">
        <v>291</v>
      </c>
      <c r="B24" s="61" t="s">
        <v>92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65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2">
      <c r="A25" s="61" t="s">
        <v>292</v>
      </c>
      <c r="B25" s="61" t="s">
        <v>93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2">
      <c r="A26" s="61" t="s">
        <v>293</v>
      </c>
      <c r="B26" s="61" t="s">
        <v>19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2">
      <c r="A27" s="61" t="s">
        <v>294</v>
      </c>
      <c r="B27" s="61" t="s">
        <v>94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2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2">
      <c r="A28" s="61" t="s">
        <v>295</v>
      </c>
      <c r="B28" s="61" t="s">
        <v>95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2">
      <c r="A29" s="61" t="s">
        <v>296</v>
      </c>
      <c r="B29" s="61" t="s">
        <v>96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2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2">
      <c r="A30" s="61" t="s">
        <v>297</v>
      </c>
      <c r="B30" s="61" t="s">
        <v>97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32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2">
      <c r="A31" s="61" t="s">
        <v>298</v>
      </c>
      <c r="B31" s="61" t="s">
        <v>98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3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">
      <c r="A32" s="61" t="s">
        <v>299</v>
      </c>
      <c r="B32" s="61" t="s">
        <v>58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3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2">
      <c r="A33" s="61" t="s">
        <v>300</v>
      </c>
      <c r="B33" s="61" t="s">
        <v>205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2">
      <c r="A34" s="61" t="s">
        <v>301</v>
      </c>
      <c r="B34" s="61" t="s">
        <v>59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2">
      <c r="A35" s="61" t="s">
        <v>302</v>
      </c>
      <c r="B35" s="61" t="s">
        <v>99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2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2">
      <c r="A36" s="61" t="s">
        <v>303</v>
      </c>
      <c r="B36" s="61" t="s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2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2">
      <c r="A37" s="61" t="s">
        <v>304</v>
      </c>
      <c r="B37" s="61" t="s">
        <v>100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2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s="5" customFormat="1" ht="12">
      <c r="A38" s="61" t="s">
        <v>305</v>
      </c>
      <c r="B38" s="61" t="s">
        <v>101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66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2">
      <c r="A39" s="61" t="s">
        <v>306</v>
      </c>
      <c r="B39" s="61" t="s">
        <v>102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2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2">
      <c r="A40" s="61" t="s">
        <v>307</v>
      </c>
      <c r="B40" s="61" t="s">
        <v>27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2">
      <c r="A41" s="61" t="s">
        <v>308</v>
      </c>
      <c r="B41" s="61" t="s">
        <v>41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2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2">
      <c r="A42" s="61" t="s">
        <v>309</v>
      </c>
      <c r="B42" s="61" t="s">
        <v>103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2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2">
      <c r="A43" s="61" t="s">
        <v>310</v>
      </c>
      <c r="B43" s="61" t="s">
        <v>104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2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2">
      <c r="A44" s="61" t="s">
        <v>311</v>
      </c>
      <c r="B44" s="61" t="s">
        <v>105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2">
      <c r="A45" s="61" t="s">
        <v>312</v>
      </c>
      <c r="B45" s="61" t="s">
        <v>106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2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2">
      <c r="A46" s="61" t="s">
        <v>313</v>
      </c>
      <c r="B46" s="61" t="s">
        <v>107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2">
      <c r="A47" s="61" t="s">
        <v>314</v>
      </c>
      <c r="B47" s="61" t="s">
        <v>108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2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2">
      <c r="A48" s="61" t="s">
        <v>315</v>
      </c>
      <c r="B48" s="61" t="s">
        <v>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2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2">
      <c r="A49" s="61" t="s">
        <v>316</v>
      </c>
      <c r="B49" s="61" t="s">
        <v>16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2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2">
      <c r="A50" s="61" t="s">
        <v>317</v>
      </c>
      <c r="B50" s="61" t="s">
        <v>109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2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2">
      <c r="A51" s="61" t="s">
        <v>318</v>
      </c>
      <c r="B51" s="61" t="s">
        <v>110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2">
      <c r="A52" s="61" t="s">
        <v>319</v>
      </c>
      <c r="B52" s="61" t="s">
        <v>111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2">
      <c r="A53" s="61" t="s">
        <v>320</v>
      </c>
      <c r="B53" s="61" t="s">
        <v>112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2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2">
      <c r="A54" s="61" t="s">
        <v>321</v>
      </c>
      <c r="B54" s="61" t="s">
        <v>113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2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2">
      <c r="A55" s="61" t="s">
        <v>322</v>
      </c>
      <c r="B55" s="61" t="s">
        <v>114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2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2">
      <c r="A56" s="61" t="s">
        <v>323</v>
      </c>
      <c r="B56" s="61" t="s">
        <v>115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2">
      <c r="A57" s="61" t="s">
        <v>324</v>
      </c>
      <c r="B57" s="61" t="s">
        <v>116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32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2">
      <c r="A58" s="61" t="s">
        <v>325</v>
      </c>
      <c r="B58" s="61" t="s">
        <v>117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32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2">
      <c r="A59" s="61" t="s">
        <v>326</v>
      </c>
      <c r="B59" s="61" t="s">
        <v>54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32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2">
      <c r="A60" s="61" t="s">
        <v>327</v>
      </c>
      <c r="B60" s="61" t="s">
        <v>206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32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">
      <c r="A61" s="62" t="s">
        <v>328</v>
      </c>
      <c r="B61" s="62" t="s">
        <v>267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32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2">
      <c r="A62" s="61" t="s">
        <v>329</v>
      </c>
      <c r="B62" s="61" t="s">
        <v>60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32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2">
      <c r="A63" s="61" t="s">
        <v>330</v>
      </c>
      <c r="B63" s="61" t="s">
        <v>118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32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2">
      <c r="A64" s="61" t="s">
        <v>331</v>
      </c>
      <c r="B64" s="61" t="s">
        <v>119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32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2">
      <c r="A65" s="61" t="s">
        <v>332</v>
      </c>
      <c r="B65" s="61" t="s">
        <v>120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32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2"/>
    </row>
    <row r="66" spans="1:27" ht="12">
      <c r="A66" s="61" t="s">
        <v>333</v>
      </c>
      <c r="B66" s="61" t="s">
        <v>121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32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2">
      <c r="A67" s="61" t="s">
        <v>334</v>
      </c>
      <c r="B67" s="61" t="s">
        <v>122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3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2">
      <c r="A68" s="61" t="s">
        <v>335</v>
      </c>
      <c r="B68" s="61" t="s">
        <v>123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2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">
      <c r="A69" s="61" t="s">
        <v>336</v>
      </c>
      <c r="B69" s="61" t="s">
        <v>124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32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2">
      <c r="A70" s="61" t="s">
        <v>337</v>
      </c>
      <c r="B70" s="61" t="s">
        <v>125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32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2">
      <c r="A71" s="61" t="s">
        <v>338</v>
      </c>
      <c r="B71" s="61" t="s">
        <v>126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32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2">
      <c r="A72" s="61" t="s">
        <v>339</v>
      </c>
      <c r="B72" s="61" t="s">
        <v>127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32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2">
      <c r="A73" s="61" t="s">
        <v>491</v>
      </c>
      <c r="B73" s="61" t="s">
        <v>492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55"/>
      <c r="N73" s="42"/>
      <c r="O73" s="32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2"/>
    </row>
    <row r="74" spans="1:27" ht="12">
      <c r="A74" s="61" t="s">
        <v>340</v>
      </c>
      <c r="B74" s="61" t="s">
        <v>13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32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2">
      <c r="A75" s="61" t="s">
        <v>341</v>
      </c>
      <c r="B75" s="61" t="s">
        <v>64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2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2">
      <c r="A76" s="61" t="s">
        <v>342</v>
      </c>
      <c r="B76" s="61" t="s">
        <v>207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32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2">
      <c r="A77" s="61" t="s">
        <v>343</v>
      </c>
      <c r="B77" s="61" t="s">
        <v>260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2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2">
      <c r="A78" s="61" t="s">
        <v>344</v>
      </c>
      <c r="B78" s="61" t="s">
        <v>42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2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2">
      <c r="A79" s="61" t="s">
        <v>345</v>
      </c>
      <c r="B79" s="61" t="s">
        <v>33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2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2">
      <c r="A80" s="61" t="s">
        <v>346</v>
      </c>
      <c r="B80" s="61" t="s">
        <v>128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32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2">
      <c r="A81" s="61" t="s">
        <v>347</v>
      </c>
      <c r="B81" s="61" t="s">
        <v>129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2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2">
      <c r="A82" s="61" t="s">
        <v>348</v>
      </c>
      <c r="B82" s="61" t="s">
        <v>130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2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2">
      <c r="A83" s="61" t="s">
        <v>349</v>
      </c>
      <c r="B83" s="61" t="s">
        <v>15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2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2">
      <c r="A84" s="61" t="s">
        <v>350</v>
      </c>
      <c r="B84" s="61" t="s">
        <v>131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2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2">
      <c r="A85" s="61" t="s">
        <v>351</v>
      </c>
      <c r="B85" s="61" t="s">
        <v>43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2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2">
      <c r="A86" s="61" t="s">
        <v>352</v>
      </c>
      <c r="B86" s="61" t="s">
        <v>132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2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2">
      <c r="A87" s="61" t="s">
        <v>353</v>
      </c>
      <c r="B87" s="61" t="s">
        <v>80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2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2">
      <c r="A88" s="61" t="s">
        <v>354</v>
      </c>
      <c r="B88" s="61" t="s">
        <v>133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2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2">
      <c r="A89" s="61" t="s">
        <v>355</v>
      </c>
      <c r="B89" s="61" t="s">
        <v>24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2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2">
      <c r="A90" s="61" t="s">
        <v>356</v>
      </c>
      <c r="B90" s="61" t="s">
        <v>134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2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2">
      <c r="A91" s="61" t="s">
        <v>357</v>
      </c>
      <c r="B91" s="61" t="s">
        <v>135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2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2">
      <c r="A92" s="61" t="s">
        <v>358</v>
      </c>
      <c r="B92" s="61" t="s">
        <v>136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2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2">
      <c r="A93" s="61" t="s">
        <v>359</v>
      </c>
      <c r="B93" s="61" t="s">
        <v>137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2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2">
      <c r="A94" s="62" t="s">
        <v>360</v>
      </c>
      <c r="B94" s="62" t="s">
        <v>268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2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2">
      <c r="A95" s="61" t="s">
        <v>361</v>
      </c>
      <c r="B95" s="61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2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2">
      <c r="A96" s="61" t="s">
        <v>362</v>
      </c>
      <c r="B96" s="61" t="s">
        <v>138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2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2">
      <c r="A97" s="61" t="s">
        <v>363</v>
      </c>
      <c r="B97" s="61" t="s">
        <v>6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2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2">
      <c r="A98" s="61" t="s">
        <v>364</v>
      </c>
      <c r="B98" s="61" t="s">
        <v>139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2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ht="12">
      <c r="A99" s="61" t="s">
        <v>365</v>
      </c>
      <c r="B99" s="61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2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12">
      <c r="A100" s="61" t="s">
        <v>366</v>
      </c>
      <c r="B100" s="61" t="s">
        <v>21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2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2">
      <c r="A101" s="61" t="s">
        <v>367</v>
      </c>
      <c r="B101" s="61" t="s">
        <v>61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ht="12">
      <c r="A102" s="61" t="s">
        <v>368</v>
      </c>
      <c r="B102" s="61" t="s">
        <v>140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2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ht="12">
      <c r="A103" s="62" t="s">
        <v>369</v>
      </c>
      <c r="B103" s="62" t="s">
        <v>37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2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2">
      <c r="A104" s="61" t="s">
        <v>370</v>
      </c>
      <c r="B104" s="61" t="s">
        <v>141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2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2">
      <c r="A105" s="62" t="s">
        <v>371</v>
      </c>
      <c r="B105" s="62" t="s">
        <v>44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2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2">
      <c r="A106" s="61" t="s">
        <v>372</v>
      </c>
      <c r="B106" s="61" t="s">
        <v>142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2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2">
      <c r="A107" s="61" t="s">
        <v>373</v>
      </c>
      <c r="B107" s="61" t="s">
        <v>143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2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12">
      <c r="A108" s="61" t="s">
        <v>374</v>
      </c>
      <c r="B108" s="61" t="s">
        <v>144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2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2">
      <c r="A109" s="61" t="s">
        <v>375</v>
      </c>
      <c r="B109" s="61" t="s">
        <v>67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2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2">
      <c r="A110" s="61" t="s">
        <v>376</v>
      </c>
      <c r="B110" s="61" t="s">
        <v>145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2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2">
      <c r="A111" s="61" t="s">
        <v>377</v>
      </c>
      <c r="B111" s="61" t="s">
        <v>146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2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2">
      <c r="A112" s="61" t="s">
        <v>378</v>
      </c>
      <c r="B112" s="61" t="s">
        <v>208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2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2">
      <c r="A113" s="61" t="s">
        <v>379</v>
      </c>
      <c r="B113" s="61" t="s">
        <v>261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2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2">
      <c r="A114" s="61" t="s">
        <v>380</v>
      </c>
      <c r="B114" s="61" t="s">
        <v>56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2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2">
      <c r="A115" s="61" t="s">
        <v>381</v>
      </c>
      <c r="B115" s="61" t="s">
        <v>14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32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2">
      <c r="A116" s="61" t="s">
        <v>382</v>
      </c>
      <c r="B116" s="61" t="s">
        <v>147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3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2">
      <c r="A117" s="61" t="s">
        <v>383</v>
      </c>
      <c r="B117" s="61" t="s">
        <v>148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3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2">
      <c r="A118" s="61" t="s">
        <v>384</v>
      </c>
      <c r="B118" s="61" t="s">
        <v>262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2">
      <c r="A119" s="61" t="s">
        <v>385</v>
      </c>
      <c r="B119" s="61" t="s">
        <v>149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3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2">
      <c r="A120" s="61" t="s">
        <v>386</v>
      </c>
      <c r="B120" s="61" t="s">
        <v>57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3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2">
      <c r="A121" s="61" t="s">
        <v>387</v>
      </c>
      <c r="B121" s="61" t="s">
        <v>65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32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2">
      <c r="A122" s="62" t="s">
        <v>388</v>
      </c>
      <c r="B122" s="62" t="s">
        <v>269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32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2">
      <c r="A123" s="62" t="s">
        <v>389</v>
      </c>
      <c r="B123" s="62" t="s">
        <v>270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32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2">
      <c r="A124" s="61" t="s">
        <v>390</v>
      </c>
      <c r="B124" s="61" t="s">
        <v>150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32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2">
      <c r="A125" s="61" t="s">
        <v>391</v>
      </c>
      <c r="B125" s="61" t="s">
        <v>151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3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2">
      <c r="A126" s="61" t="s">
        <v>392</v>
      </c>
      <c r="B126" s="61" t="s">
        <v>9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3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2">
      <c r="A127" s="61" t="s">
        <v>393</v>
      </c>
      <c r="B127" s="61" t="s">
        <v>152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3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2">
      <c r="A128" s="61" t="s">
        <v>394</v>
      </c>
      <c r="B128" s="61" t="s">
        <v>153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3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2">
      <c r="A129" s="61" t="s">
        <v>395</v>
      </c>
      <c r="B129" s="61" t="s">
        <v>154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3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 ht="12">
      <c r="A130" s="61" t="s">
        <v>396</v>
      </c>
      <c r="B130" s="61" t="s">
        <v>68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32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12">
      <c r="A131" s="61" t="s">
        <v>397</v>
      </c>
      <c r="B131" s="61" t="s">
        <v>155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32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ht="12">
      <c r="A132" s="61" t="s">
        <v>398</v>
      </c>
      <c r="B132" s="61" t="s">
        <v>156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32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 ht="12">
      <c r="A133" s="61" t="s">
        <v>399</v>
      </c>
      <c r="B133" s="61" t="s">
        <v>157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32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2">
      <c r="A134" s="61" t="s">
        <v>400</v>
      </c>
      <c r="B134" s="61" t="s">
        <v>69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3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12">
      <c r="A135" s="61" t="s">
        <v>401</v>
      </c>
      <c r="B135" s="61" t="s">
        <v>158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3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12">
      <c r="A136" s="61" t="s">
        <v>402</v>
      </c>
      <c r="B136" s="61" t="s">
        <v>70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3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12">
      <c r="A137" s="61" t="s">
        <v>403</v>
      </c>
      <c r="B137" s="61" t="s">
        <v>159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3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12">
      <c r="A138" s="61" t="s">
        <v>404</v>
      </c>
      <c r="B138" s="61" t="s">
        <v>258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3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12">
      <c r="A139" s="62" t="s">
        <v>405</v>
      </c>
      <c r="B139" s="62" t="s">
        <v>35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32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12">
      <c r="A140" s="61" t="s">
        <v>406</v>
      </c>
      <c r="B140" s="61" t="s">
        <v>160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3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2">
      <c r="A141" s="61" t="s">
        <v>407</v>
      </c>
      <c r="B141" s="61" t="s">
        <v>161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3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2">
      <c r="A142" s="61" t="s">
        <v>408</v>
      </c>
      <c r="B142" s="61" t="s">
        <v>162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3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 ht="12">
      <c r="A143" s="61" t="s">
        <v>409</v>
      </c>
      <c r="B143" s="61" t="s">
        <v>71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3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 ht="12">
      <c r="A144" s="61" t="s">
        <v>410</v>
      </c>
      <c r="B144" s="61" t="s">
        <v>26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32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 ht="12">
      <c r="A145" s="61" t="s">
        <v>411</v>
      </c>
      <c r="B145" s="61" t="s">
        <v>34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3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 ht="12">
      <c r="A146" s="61" t="s">
        <v>412</v>
      </c>
      <c r="B146" s="61" t="s">
        <v>4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32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12">
      <c r="A147" s="61" t="s">
        <v>413</v>
      </c>
      <c r="B147" s="61" t="s">
        <v>163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3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 ht="12">
      <c r="A148" s="61" t="s">
        <v>414</v>
      </c>
      <c r="B148" s="61" t="s">
        <v>164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3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 ht="12">
      <c r="A149" s="61" t="s">
        <v>415</v>
      </c>
      <c r="B149" s="61" t="s">
        <v>165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3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 ht="12">
      <c r="A150" s="61" t="s">
        <v>416</v>
      </c>
      <c r="B150" s="61" t="s">
        <v>166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32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 ht="12">
      <c r="A151" s="61" t="s">
        <v>417</v>
      </c>
      <c r="B151" s="61" t="s">
        <v>167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32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 ht="12">
      <c r="A152" s="61" t="s">
        <v>418</v>
      </c>
      <c r="B152" s="61" t="s">
        <v>82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32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 ht="12">
      <c r="A153" s="61" t="s">
        <v>419</v>
      </c>
      <c r="B153" s="61" t="s">
        <v>51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32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 ht="12">
      <c r="A154" s="61" t="s">
        <v>420</v>
      </c>
      <c r="B154" s="61" t="s">
        <v>72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32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 ht="12">
      <c r="A155" s="61" t="s">
        <v>421</v>
      </c>
      <c r="B155" s="61" t="s">
        <v>209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32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 ht="12">
      <c r="A156" s="61" t="s">
        <v>422</v>
      </c>
      <c r="B156" s="61" t="s">
        <v>169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32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 ht="12">
      <c r="A157" s="61" t="s">
        <v>423</v>
      </c>
      <c r="B157" s="61" t="s">
        <v>170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32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 ht="12">
      <c r="A158" s="61" t="s">
        <v>424</v>
      </c>
      <c r="B158" s="61" t="s">
        <v>171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32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 ht="12">
      <c r="A159" s="61" t="s">
        <v>425</v>
      </c>
      <c r="B159" s="61" t="s">
        <v>172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32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 ht="12">
      <c r="A160" s="61" t="s">
        <v>426</v>
      </c>
      <c r="B160" s="61" t="s">
        <v>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32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2">
      <c r="A161" s="61" t="s">
        <v>427</v>
      </c>
      <c r="B161" s="61" t="s">
        <v>36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32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12">
      <c r="A162" s="61" t="s">
        <v>428</v>
      </c>
      <c r="B162" s="61" t="s">
        <v>38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32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12">
      <c r="A163" s="61" t="s">
        <v>429</v>
      </c>
      <c r="B163" s="61" t="s">
        <v>79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32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12">
      <c r="A164" s="61" t="s">
        <v>430</v>
      </c>
      <c r="B164" s="61" t="s">
        <v>83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32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12">
      <c r="A165" s="61" t="s">
        <v>431</v>
      </c>
      <c r="B165" s="61" t="s">
        <v>32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32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2">
      <c r="A166" s="61" t="s">
        <v>432</v>
      </c>
      <c r="B166" s="61" t="s">
        <v>494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32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2">
      <c r="A167" s="61" t="s">
        <v>433</v>
      </c>
      <c r="B167" s="61" t="s">
        <v>25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32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2">
      <c r="A168" s="61" t="s">
        <v>434</v>
      </c>
      <c r="B168" s="61" t="s">
        <v>73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32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2">
      <c r="A169" s="61" t="s">
        <v>435</v>
      </c>
      <c r="B169" s="61" t="s">
        <v>74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32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2">
      <c r="A170" s="61" t="s">
        <v>436</v>
      </c>
      <c r="B170" s="61" t="s">
        <v>173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32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2">
      <c r="A171" s="61" t="s">
        <v>437</v>
      </c>
      <c r="B171" s="61" t="s">
        <v>174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32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2">
      <c r="A172" s="61" t="s">
        <v>438</v>
      </c>
      <c r="B172" s="61" t="s">
        <v>75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32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2">
      <c r="A173" s="61" t="s">
        <v>439</v>
      </c>
      <c r="B173" s="61" t="s">
        <v>175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32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2">
      <c r="A174" s="61" t="s">
        <v>440</v>
      </c>
      <c r="B174" s="61" t="s">
        <v>176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32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2">
      <c r="A175" s="61" t="s">
        <v>441</v>
      </c>
      <c r="B175" s="61" t="s">
        <v>177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32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2">
      <c r="A176" s="61" t="s">
        <v>442</v>
      </c>
      <c r="B176" s="61" t="s">
        <v>259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32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2">
      <c r="A177" s="61" t="s">
        <v>443</v>
      </c>
      <c r="B177" s="61" t="s">
        <v>20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32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2">
      <c r="A178" s="61" t="s">
        <v>444</v>
      </c>
      <c r="B178" s="61" t="s">
        <v>178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32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2">
      <c r="A179" s="61" t="s">
        <v>445</v>
      </c>
      <c r="B179" s="61" t="s">
        <v>179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32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2">
      <c r="A180" s="61" t="s">
        <v>446</v>
      </c>
      <c r="B180" s="61" t="s">
        <v>180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32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2">
      <c r="A181" s="61" t="s">
        <v>447</v>
      </c>
      <c r="B181" s="61" t="s">
        <v>22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32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2">
      <c r="A182" s="61" t="s">
        <v>448</v>
      </c>
      <c r="B182" s="61" t="s">
        <v>181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32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2">
      <c r="A183" s="61" t="s">
        <v>449</v>
      </c>
      <c r="B183" s="61" t="s">
        <v>76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32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2">
      <c r="A184" s="61" t="s">
        <v>450</v>
      </c>
      <c r="B184" s="61" t="s">
        <v>182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32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2">
      <c r="A185" s="61" t="s">
        <v>451</v>
      </c>
      <c r="B185" s="61" t="s">
        <v>7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32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2">
      <c r="A186" s="61" t="s">
        <v>490</v>
      </c>
      <c r="B186" s="61" t="s">
        <v>488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32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2">
      <c r="A187" s="61" t="s">
        <v>452</v>
      </c>
      <c r="B187" s="61" t="s">
        <v>39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32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2">
      <c r="A188" s="61" t="s">
        <v>453</v>
      </c>
      <c r="B188" s="61" t="s">
        <v>10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32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2">
      <c r="A189" s="61" t="s">
        <v>454</v>
      </c>
      <c r="B189" s="61" t="s">
        <v>184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32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 ht="12">
      <c r="A190" s="61" t="s">
        <v>455</v>
      </c>
      <c r="B190" s="61" t="s">
        <v>185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32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2">
      <c r="A191" s="61" t="s">
        <v>456</v>
      </c>
      <c r="B191" s="61" t="s">
        <v>186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32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2">
      <c r="A192" s="61" t="s">
        <v>457</v>
      </c>
      <c r="B192" s="61" t="s">
        <v>62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32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 ht="12">
      <c r="A193" s="61" t="s">
        <v>458</v>
      </c>
      <c r="B193" s="61" t="s">
        <v>187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32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2">
      <c r="A194" s="61" t="s">
        <v>459</v>
      </c>
      <c r="B194" s="61" t="s">
        <v>263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32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2">
      <c r="A195" s="61" t="s">
        <v>460</v>
      </c>
      <c r="B195" s="61" t="s">
        <v>188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32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2">
      <c r="A196" s="61" t="s">
        <v>461</v>
      </c>
      <c r="B196" s="61" t="s">
        <v>189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32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2">
      <c r="A197" s="61" t="s">
        <v>462</v>
      </c>
      <c r="B197" s="61" t="s">
        <v>63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32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2">
      <c r="A198" s="61" t="s">
        <v>463</v>
      </c>
      <c r="B198" s="61" t="s">
        <v>77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32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2">
      <c r="A199" s="61" t="s">
        <v>464</v>
      </c>
      <c r="B199" s="61" t="s">
        <v>31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32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2">
      <c r="A200" s="61" t="s">
        <v>465</v>
      </c>
      <c r="B200" s="61" t="s">
        <v>190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32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2">
      <c r="A201" s="61" t="s">
        <v>466</v>
      </c>
      <c r="B201" s="61" t="s">
        <v>191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32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2">
      <c r="A202" s="61" t="s">
        <v>467</v>
      </c>
      <c r="B202" s="61" t="s">
        <v>192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32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2">
      <c r="A203" s="61" t="s">
        <v>468</v>
      </c>
      <c r="B203" s="61" t="s">
        <v>45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32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2">
      <c r="A204" s="61" t="s">
        <v>469</v>
      </c>
      <c r="B204" s="61" t="s">
        <v>29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32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2">
      <c r="A205" s="61" t="s">
        <v>470</v>
      </c>
      <c r="B205" s="61" t="s">
        <v>193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32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2">
      <c r="A206" s="61" t="s">
        <v>471</v>
      </c>
      <c r="B206" s="61" t="s">
        <v>194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32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2">
      <c r="A207" s="61" t="s">
        <v>472</v>
      </c>
      <c r="B207" s="61" t="s">
        <v>195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32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2">
      <c r="A208" s="61" t="s">
        <v>473</v>
      </c>
      <c r="B208" s="61" t="s">
        <v>196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32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2">
      <c r="A209" s="61" t="s">
        <v>474</v>
      </c>
      <c r="B209" s="61" t="s">
        <v>197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32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2">
      <c r="A210" s="61" t="s">
        <v>475</v>
      </c>
      <c r="B210" s="61" t="s">
        <v>3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32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2">
      <c r="A211" s="61" t="s">
        <v>476</v>
      </c>
      <c r="B211" s="61" t="s">
        <v>11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32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2">
      <c r="A212" s="61" t="s">
        <v>477</v>
      </c>
      <c r="B212" s="61" t="s">
        <v>198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32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2">
      <c r="A213" s="61" t="s">
        <v>478</v>
      </c>
      <c r="B213" s="61" t="s">
        <v>199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32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2">
      <c r="A214" s="61" t="s">
        <v>479</v>
      </c>
      <c r="B214" s="61" t="s">
        <v>200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32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2">
      <c r="A215" s="61" t="s">
        <v>480</v>
      </c>
      <c r="B215" s="61" t="s">
        <v>78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32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2">
      <c r="A216" s="61" t="s">
        <v>489</v>
      </c>
      <c r="B216" s="61" t="s">
        <v>487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32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2">
      <c r="A217" s="61" t="s">
        <v>481</v>
      </c>
      <c r="B217" s="61" t="s">
        <v>201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32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2">
      <c r="A218" s="61" t="s">
        <v>482</v>
      </c>
      <c r="B218" s="61" t="s">
        <v>12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32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2">
      <c r="A219" s="61" t="s">
        <v>483</v>
      </c>
      <c r="B219" s="61" t="s">
        <v>202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32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2">
      <c r="A220" s="61" t="s">
        <v>484</v>
      </c>
      <c r="B220" s="61" t="s">
        <v>203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32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2">
      <c r="A221" s="63" t="s">
        <v>485</v>
      </c>
      <c r="B221" s="63" t="s">
        <v>204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32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2:27" ht="12.75">
      <c r="B222" s="24" t="s">
        <v>17</v>
      </c>
      <c r="C222" s="52">
        <f aca="true" t="shared" si="2" ref="C222:N222">IF(SUM(C10:C221)=0,"",IF(C9="","",C9-SUM(C10:C221)))</f>
      </c>
      <c r="D222" s="52">
        <f t="shared" si="2"/>
      </c>
      <c r="E222" s="52">
        <f t="shared" si="2"/>
      </c>
      <c r="F222" s="52">
        <f t="shared" si="2"/>
      </c>
      <c r="G222" s="52">
        <f t="shared" si="2"/>
      </c>
      <c r="H222" s="52">
        <f t="shared" si="2"/>
      </c>
      <c r="I222" s="52">
        <f t="shared" si="2"/>
      </c>
      <c r="J222" s="52">
        <f t="shared" si="2"/>
      </c>
      <c r="K222" s="52">
        <f t="shared" si="2"/>
      </c>
      <c r="L222" s="52">
        <f t="shared" si="2"/>
      </c>
      <c r="M222" s="52">
        <f t="shared" si="2"/>
      </c>
      <c r="N222" s="52">
        <f t="shared" si="2"/>
      </c>
      <c r="O222" s="32"/>
      <c r="P222" s="52">
        <f aca="true" t="shared" si="3" ref="P222:AA222">IF(P9="","",P9-SUM(P10:P221))</f>
      </c>
      <c r="Q222" s="52">
        <f t="shared" si="3"/>
      </c>
      <c r="R222" s="52">
        <f t="shared" si="3"/>
      </c>
      <c r="S222" s="52">
        <f t="shared" si="3"/>
      </c>
      <c r="T222" s="52">
        <f t="shared" si="3"/>
      </c>
      <c r="U222" s="52">
        <f t="shared" si="3"/>
      </c>
      <c r="V222" s="52">
        <f t="shared" si="3"/>
      </c>
      <c r="W222" s="52">
        <f t="shared" si="3"/>
      </c>
      <c r="X222" s="52">
        <f t="shared" si="3"/>
      </c>
      <c r="Y222" s="52">
        <f t="shared" si="3"/>
      </c>
      <c r="Z222" s="52">
        <f t="shared" si="3"/>
      </c>
      <c r="AA222" s="52">
        <f t="shared" si="3"/>
      </c>
    </row>
    <row r="223" spans="2:27" ht="12.75">
      <c r="B223" s="22" t="s">
        <v>183</v>
      </c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32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spans="2:27" ht="12.75">
      <c r="B224" s="23" t="s">
        <v>168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32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spans="3:27" ht="12"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8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8"/>
    </row>
    <row r="226" spans="2:27" ht="25.5">
      <c r="B226" s="38" t="s">
        <v>242</v>
      </c>
      <c r="C226" s="33"/>
      <c r="D226" s="33"/>
      <c r="E226" s="33"/>
      <c r="F226" s="32"/>
      <c r="G226" s="32"/>
      <c r="H226" s="32"/>
      <c r="I226" s="32"/>
      <c r="J226" s="32"/>
      <c r="K226" s="32"/>
      <c r="L226" s="32"/>
      <c r="M226" s="32"/>
      <c r="N226" s="32"/>
      <c r="P226" s="33"/>
      <c r="Q226" s="33"/>
      <c r="R226" s="33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2:27" ht="12">
      <c r="B227" s="48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16:27" ht="12">
      <c r="P228"/>
      <c r="Q228"/>
      <c r="R228"/>
      <c r="S228"/>
      <c r="T228"/>
      <c r="U228"/>
      <c r="V228"/>
      <c r="W228"/>
      <c r="X228"/>
      <c r="Y228"/>
      <c r="Z228"/>
      <c r="AA228"/>
    </row>
    <row r="229" spans="2:27" ht="25.5">
      <c r="B229" s="38" t="s">
        <v>243</v>
      </c>
      <c r="C229" s="5"/>
      <c r="D229" s="5"/>
      <c r="E229" s="5"/>
      <c r="F229" s="5"/>
      <c r="P229" s="5"/>
      <c r="Q229" s="5"/>
      <c r="R229" s="5"/>
      <c r="S229" s="5"/>
      <c r="T229"/>
      <c r="U229"/>
      <c r="V229"/>
      <c r="W229"/>
      <c r="X229"/>
      <c r="Y229"/>
      <c r="Z229"/>
      <c r="AA229"/>
    </row>
    <row r="230" spans="2:14" ht="1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2:14" ht="1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2:14" ht="1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2:14" ht="1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2:14" ht="1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</row>
    <row r="235" spans="2:14" ht="1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</sheetData>
  <sheetProtection/>
  <mergeCells count="1">
    <mergeCell ref="B230:N235"/>
  </mergeCells>
  <conditionalFormatting sqref="C225 P225">
    <cfRule type="expression" priority="21" dxfId="1" stopIfTrue="1">
      <formula>CheckInvalidData(C225)</formula>
    </cfRule>
  </conditionalFormatting>
  <conditionalFormatting sqref="L225:N225 D225:J225 Y225:AA225 Q225:W225">
    <cfRule type="expression" priority="22" dxfId="1" stopIfTrue="1">
      <formula>CheckInvalidData(D225)</formula>
    </cfRule>
    <cfRule type="expression" priority="23" dxfId="0" stopIfTrue="1">
      <formula>CheckInvalidUnit(C225,D225)</formula>
    </cfRule>
  </conditionalFormatting>
  <conditionalFormatting sqref="K225 X225">
    <cfRule type="expression" priority="24" dxfId="1" stopIfTrue="1">
      <formula>CheckInvalidUnit(K225)</formula>
    </cfRule>
    <cfRule type="expression" priority="25" dxfId="0" stopIfTrue="1">
      <formula>CheckInvalidUnit(J225,K225)</formula>
    </cfRule>
  </conditionalFormatting>
  <conditionalFormatting sqref="C223:N224 P223:AA224">
    <cfRule type="expression" priority="10" dxfId="1" stopIfTrue="1">
      <formula>CheckInvalidData(C223)</formula>
    </cfRule>
  </conditionalFormatting>
  <conditionalFormatting sqref="C222:N222">
    <cfRule type="cellIs" priority="11" dxfId="2" operator="lessThan" stopIfTrue="1">
      <formula>0</formula>
    </cfRule>
  </conditionalFormatting>
  <conditionalFormatting sqref="D66:N72 Q66:AA72 D10:N64 Q10:AA64 Q74:AA221 D74:N221">
    <cfRule type="expression" priority="5" dxfId="1" stopIfTrue="1">
      <formula>CheckInvalidData(D10)</formula>
    </cfRule>
    <cfRule type="expression" priority="6" dxfId="0" stopIfTrue="1">
      <formula>CheckErrorInUnit(C10,D10)</formula>
    </cfRule>
  </conditionalFormatting>
  <conditionalFormatting sqref="C10:C72 P10:P72 P74:P221 C74:C221">
    <cfRule type="expression" priority="7" dxfId="1" stopIfTrue="1">
      <formula>CheckInvalidData(C10)</formula>
    </cfRule>
  </conditionalFormatting>
  <conditionalFormatting sqref="C9:N9 P9:AA9">
    <cfRule type="expression" priority="8" dxfId="1" stopIfTrue="1">
      <formula>CheckInvalidData(C9)</formula>
    </cfRule>
    <cfRule type="cellIs" priority="9" dxfId="2" operator="lessThan" stopIfTrue="1">
      <formula>0</formula>
    </cfRule>
  </conditionalFormatting>
  <conditionalFormatting sqref="Y10:AA72 Q10:W72 Q74:W221 Y74:AA221">
    <cfRule type="expression" priority="3" dxfId="1" stopIfTrue="1">
      <formula>CheckInvalidData(Q10)</formula>
    </cfRule>
    <cfRule type="expression" priority="4" dxfId="0" stopIfTrue="1">
      <formula>CheckInvalidUnit(P10,Q10)</formula>
    </cfRule>
  </conditionalFormatting>
  <conditionalFormatting sqref="X10:X72 X74:X221">
    <cfRule type="expression" priority="1" dxfId="1" stopIfTrue="1">
      <formula>CheckInvalidUnit(X10)</formula>
    </cfRule>
    <cfRule type="expression" priority="2" dxfId="0" stopIfTrue="1">
      <formula>CheckInvalidUnit(W10,X10)</formula>
    </cfRule>
  </conditionalFormatting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landscape" paperSize="9" scale="85" r:id="rId1"/>
  <headerFooter alignWithMargins="0">
    <oddHeader>&amp;R&amp;8&amp;A</oddHeader>
    <oddFooter>&amp;R&amp;8&amp;F
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45">
    <pageSetUpPr fitToPage="1"/>
  </sheetPr>
  <dimension ref="A1:AA235"/>
  <sheetViews>
    <sheetView zoomScale="85" zoomScaleNormal="85" zoomScalePageLayoutView="0" workbookViewId="0" topLeftCell="A1">
      <pane xSplit="2" ySplit="9" topLeftCell="G144" activePane="bottomRight" state="frozen"/>
      <selection pane="topLeft" activeCell="I24" sqref="I24"/>
      <selection pane="topRight" activeCell="I24" sqref="I24"/>
      <selection pane="bottomLeft" activeCell="I24" sqref="I24"/>
      <selection pane="bottomRight" activeCell="I24" sqref="I24"/>
    </sheetView>
  </sheetViews>
  <sheetFormatPr defaultColWidth="9.140625" defaultRowHeight="12.75"/>
  <cols>
    <col min="1" max="1" width="7.00390625" style="0" customWidth="1"/>
    <col min="2" max="2" width="35.8515625" style="0" customWidth="1"/>
    <col min="3" max="14" width="9.28125" style="0" customWidth="1"/>
    <col min="16" max="27" width="9.28125" style="2" customWidth="1"/>
  </cols>
  <sheetData>
    <row r="1" spans="1:27" ht="19.5">
      <c r="A1" s="67">
        <f>Information!F20</f>
        <v>2018</v>
      </c>
      <c r="C1" s="59" t="s">
        <v>223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AA1" s="67">
        <f>Information!F20</f>
        <v>2018</v>
      </c>
    </row>
    <row r="2" spans="3:14" ht="17.25">
      <c r="C2" s="60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27" ht="15">
      <c r="B3" s="25" t="s">
        <v>211</v>
      </c>
      <c r="N3" s="19">
        <f>Country</f>
      </c>
      <c r="P3"/>
      <c r="Q3"/>
      <c r="R3"/>
      <c r="S3"/>
      <c r="T3"/>
      <c r="U3"/>
      <c r="V3"/>
      <c r="W3"/>
      <c r="X3"/>
      <c r="Y3"/>
      <c r="Z3"/>
      <c r="AA3"/>
    </row>
    <row r="4" spans="2:27" ht="15">
      <c r="B4" s="8" t="s">
        <v>212</v>
      </c>
      <c r="N4" s="7"/>
      <c r="P4"/>
      <c r="Q4"/>
      <c r="R4"/>
      <c r="S4"/>
      <c r="T4"/>
      <c r="U4"/>
      <c r="V4"/>
      <c r="W4"/>
      <c r="X4"/>
      <c r="Y4"/>
      <c r="Z4"/>
      <c r="AA4"/>
    </row>
    <row r="5" spans="2:27" ht="15">
      <c r="B5" s="18" t="s">
        <v>224</v>
      </c>
      <c r="N5" s="7"/>
      <c r="P5"/>
      <c r="Q5"/>
      <c r="R5"/>
      <c r="S5"/>
      <c r="T5"/>
      <c r="U5"/>
      <c r="V5"/>
      <c r="W5"/>
      <c r="X5"/>
      <c r="Y5"/>
      <c r="Z5"/>
      <c r="AA5"/>
    </row>
    <row r="6" spans="2:27" ht="15">
      <c r="B6" s="17" t="s">
        <v>225</v>
      </c>
      <c r="C6" s="26" t="s">
        <v>222</v>
      </c>
      <c r="D6" s="27"/>
      <c r="N6" s="7"/>
      <c r="P6" s="26" t="s">
        <v>48</v>
      </c>
      <c r="Q6" s="27"/>
      <c r="R6" s="27"/>
      <c r="S6"/>
      <c r="T6"/>
      <c r="U6"/>
      <c r="V6"/>
      <c r="W6"/>
      <c r="X6"/>
      <c r="Y6"/>
      <c r="Z6"/>
      <c r="AA6"/>
    </row>
    <row r="7" spans="14:27" ht="8.25" customHeight="1">
      <c r="N7" s="7"/>
      <c r="P7"/>
      <c r="Q7"/>
      <c r="R7"/>
      <c r="S7"/>
      <c r="T7"/>
      <c r="U7"/>
      <c r="V7"/>
      <c r="W7"/>
      <c r="X7"/>
      <c r="Y7"/>
      <c r="Z7"/>
      <c r="AA7"/>
    </row>
    <row r="8" spans="1:27" ht="12.75">
      <c r="A8" s="20" t="s">
        <v>273</v>
      </c>
      <c r="B8" s="20"/>
      <c r="C8" s="21">
        <f aca="true" t="shared" si="0" ref="C8:L8">D8-1</f>
        <v>2007</v>
      </c>
      <c r="D8" s="21">
        <f t="shared" si="0"/>
        <v>2008</v>
      </c>
      <c r="E8" s="21">
        <f t="shared" si="0"/>
        <v>2009</v>
      </c>
      <c r="F8" s="21">
        <f t="shared" si="0"/>
        <v>2010</v>
      </c>
      <c r="G8" s="21">
        <f t="shared" si="0"/>
        <v>2011</v>
      </c>
      <c r="H8" s="21">
        <f t="shared" si="0"/>
        <v>2012</v>
      </c>
      <c r="I8" s="21">
        <f t="shared" si="0"/>
        <v>2013</v>
      </c>
      <c r="J8" s="21">
        <f t="shared" si="0"/>
        <v>2014</v>
      </c>
      <c r="K8" s="21">
        <f t="shared" si="0"/>
        <v>2015</v>
      </c>
      <c r="L8" s="21">
        <f t="shared" si="0"/>
        <v>2016</v>
      </c>
      <c r="M8" s="21">
        <f>N8-1</f>
        <v>2017</v>
      </c>
      <c r="N8" s="21">
        <f>$A$1</f>
        <v>2018</v>
      </c>
      <c r="O8" s="4"/>
      <c r="P8" s="21">
        <f aca="true" t="shared" si="1" ref="P8:Y8">Q8-1</f>
        <v>2007</v>
      </c>
      <c r="Q8" s="21">
        <f t="shared" si="1"/>
        <v>2008</v>
      </c>
      <c r="R8" s="21">
        <f t="shared" si="1"/>
        <v>2009</v>
      </c>
      <c r="S8" s="21">
        <f t="shared" si="1"/>
        <v>2010</v>
      </c>
      <c r="T8" s="21">
        <f t="shared" si="1"/>
        <v>2011</v>
      </c>
      <c r="U8" s="21">
        <f t="shared" si="1"/>
        <v>2012</v>
      </c>
      <c r="V8" s="21">
        <f t="shared" si="1"/>
        <v>2013</v>
      </c>
      <c r="W8" s="21">
        <f t="shared" si="1"/>
        <v>2014</v>
      </c>
      <c r="X8" s="21">
        <f t="shared" si="1"/>
        <v>2015</v>
      </c>
      <c r="Y8" s="21">
        <f t="shared" si="1"/>
        <v>2016</v>
      </c>
      <c r="Z8" s="21">
        <f>AA8-1</f>
        <v>2017</v>
      </c>
      <c r="AA8" s="21">
        <f>$A$1</f>
        <v>2018</v>
      </c>
    </row>
    <row r="9" spans="1:27" ht="12.75">
      <c r="A9" s="22"/>
      <c r="B9" s="22" t="s">
        <v>18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2">
      <c r="A10" s="61" t="s">
        <v>277</v>
      </c>
      <c r="B10" s="61" t="s">
        <v>84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32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2">
      <c r="A11" s="61" t="s">
        <v>278</v>
      </c>
      <c r="B11" s="61" t="s">
        <v>53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2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2">
      <c r="A12" s="61" t="s">
        <v>279</v>
      </c>
      <c r="B12" s="61" t="s">
        <v>40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2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2">
      <c r="A13" s="61" t="s">
        <v>280</v>
      </c>
      <c r="B13" s="61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32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2">
      <c r="A14" s="61" t="s">
        <v>281</v>
      </c>
      <c r="B14" s="61" t="s">
        <v>86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2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2">
      <c r="A15" s="61" t="s">
        <v>282</v>
      </c>
      <c r="B15" s="61" t="s">
        <v>66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2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2">
      <c r="A16" s="61" t="s">
        <v>283</v>
      </c>
      <c r="B16" s="61" t="s">
        <v>87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2">
      <c r="A17" s="61" t="s">
        <v>284</v>
      </c>
      <c r="B17" s="61" t="s">
        <v>23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2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2">
      <c r="A18" s="61" t="s">
        <v>285</v>
      </c>
      <c r="B18" s="61" t="s">
        <v>2</v>
      </c>
      <c r="C18" s="41"/>
      <c r="D18" s="41"/>
      <c r="E18" s="41"/>
      <c r="F18" s="64"/>
      <c r="G18" s="41"/>
      <c r="H18" s="41"/>
      <c r="I18" s="41"/>
      <c r="J18" s="41"/>
      <c r="K18" s="41"/>
      <c r="L18" s="41"/>
      <c r="M18" s="41"/>
      <c r="N18" s="41"/>
      <c r="O18" s="32"/>
      <c r="P18" s="41"/>
      <c r="Q18" s="41"/>
      <c r="R18" s="41"/>
      <c r="S18" s="64"/>
      <c r="T18" s="41"/>
      <c r="U18" s="41"/>
      <c r="V18" s="41"/>
      <c r="W18" s="41"/>
      <c r="X18" s="41"/>
      <c r="Y18" s="41"/>
      <c r="Z18" s="41"/>
      <c r="AA18" s="41"/>
    </row>
    <row r="19" spans="1:27" ht="12">
      <c r="A19" s="61" t="s">
        <v>286</v>
      </c>
      <c r="B19" s="61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2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2">
      <c r="A20" s="61" t="s">
        <v>287</v>
      </c>
      <c r="B20" s="61" t="s">
        <v>89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2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2">
      <c r="A21" s="61" t="s">
        <v>288</v>
      </c>
      <c r="B21" s="61" t="s">
        <v>90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2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2">
      <c r="A22" s="61" t="s">
        <v>289</v>
      </c>
      <c r="B22" s="61" t="s">
        <v>81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3" customFormat="1" ht="12.75" customHeight="1">
      <c r="A23" s="61" t="s">
        <v>290</v>
      </c>
      <c r="B23" s="61" t="s">
        <v>91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6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s="3" customFormat="1" ht="12.75" customHeight="1">
      <c r="A24" s="61" t="s">
        <v>291</v>
      </c>
      <c r="B24" s="61" t="s">
        <v>92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65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2">
      <c r="A25" s="61" t="s">
        <v>292</v>
      </c>
      <c r="B25" s="61" t="s">
        <v>93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2">
      <c r="A26" s="61" t="s">
        <v>293</v>
      </c>
      <c r="B26" s="61" t="s">
        <v>19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2">
      <c r="A27" s="61" t="s">
        <v>294</v>
      </c>
      <c r="B27" s="61" t="s">
        <v>94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2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2">
      <c r="A28" s="61" t="s">
        <v>295</v>
      </c>
      <c r="B28" s="61" t="s">
        <v>95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2">
      <c r="A29" s="61" t="s">
        <v>296</v>
      </c>
      <c r="B29" s="61" t="s">
        <v>96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2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2">
      <c r="A30" s="61" t="s">
        <v>297</v>
      </c>
      <c r="B30" s="61" t="s">
        <v>97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32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2">
      <c r="A31" s="61" t="s">
        <v>298</v>
      </c>
      <c r="B31" s="61" t="s">
        <v>98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3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">
      <c r="A32" s="61" t="s">
        <v>299</v>
      </c>
      <c r="B32" s="61" t="s">
        <v>58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3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2">
      <c r="A33" s="61" t="s">
        <v>300</v>
      </c>
      <c r="B33" s="61" t="s">
        <v>205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2">
      <c r="A34" s="61" t="s">
        <v>301</v>
      </c>
      <c r="B34" s="61" t="s">
        <v>59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2">
      <c r="A35" s="61" t="s">
        <v>302</v>
      </c>
      <c r="B35" s="61" t="s">
        <v>99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2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2">
      <c r="A36" s="61" t="s">
        <v>303</v>
      </c>
      <c r="B36" s="61" t="s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2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2">
      <c r="A37" s="61" t="s">
        <v>304</v>
      </c>
      <c r="B37" s="61" t="s">
        <v>100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2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s="5" customFormat="1" ht="12">
      <c r="A38" s="61" t="s">
        <v>305</v>
      </c>
      <c r="B38" s="61" t="s">
        <v>101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66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2">
      <c r="A39" s="61" t="s">
        <v>306</v>
      </c>
      <c r="B39" s="61" t="s">
        <v>102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2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2">
      <c r="A40" s="61" t="s">
        <v>307</v>
      </c>
      <c r="B40" s="61" t="s">
        <v>27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2">
      <c r="A41" s="61" t="s">
        <v>308</v>
      </c>
      <c r="B41" s="61" t="s">
        <v>41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2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2">
      <c r="A42" s="61" t="s">
        <v>309</v>
      </c>
      <c r="B42" s="61" t="s">
        <v>103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2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2">
      <c r="A43" s="61" t="s">
        <v>310</v>
      </c>
      <c r="B43" s="61" t="s">
        <v>104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2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2">
      <c r="A44" s="61" t="s">
        <v>311</v>
      </c>
      <c r="B44" s="61" t="s">
        <v>105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2">
      <c r="A45" s="61" t="s">
        <v>312</v>
      </c>
      <c r="B45" s="61" t="s">
        <v>106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2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2">
      <c r="A46" s="61" t="s">
        <v>313</v>
      </c>
      <c r="B46" s="61" t="s">
        <v>107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2">
      <c r="A47" s="61" t="s">
        <v>314</v>
      </c>
      <c r="B47" s="61" t="s">
        <v>108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2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2">
      <c r="A48" s="61" t="s">
        <v>315</v>
      </c>
      <c r="B48" s="61" t="s">
        <v>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2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2">
      <c r="A49" s="61" t="s">
        <v>316</v>
      </c>
      <c r="B49" s="61" t="s">
        <v>16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2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2">
      <c r="A50" s="61" t="s">
        <v>317</v>
      </c>
      <c r="B50" s="61" t="s">
        <v>109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2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2">
      <c r="A51" s="61" t="s">
        <v>318</v>
      </c>
      <c r="B51" s="61" t="s">
        <v>110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2">
      <c r="A52" s="61" t="s">
        <v>319</v>
      </c>
      <c r="B52" s="61" t="s">
        <v>111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2">
      <c r="A53" s="61" t="s">
        <v>320</v>
      </c>
      <c r="B53" s="61" t="s">
        <v>112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2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2">
      <c r="A54" s="61" t="s">
        <v>321</v>
      </c>
      <c r="B54" s="61" t="s">
        <v>113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2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2">
      <c r="A55" s="61" t="s">
        <v>322</v>
      </c>
      <c r="B55" s="61" t="s">
        <v>114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2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2">
      <c r="A56" s="61" t="s">
        <v>323</v>
      </c>
      <c r="B56" s="61" t="s">
        <v>115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2">
      <c r="A57" s="61" t="s">
        <v>324</v>
      </c>
      <c r="B57" s="61" t="s">
        <v>116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32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2">
      <c r="A58" s="61" t="s">
        <v>325</v>
      </c>
      <c r="B58" s="61" t="s">
        <v>117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32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2">
      <c r="A59" s="61" t="s">
        <v>326</v>
      </c>
      <c r="B59" s="61" t="s">
        <v>54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32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2">
      <c r="A60" s="61" t="s">
        <v>327</v>
      </c>
      <c r="B60" s="61" t="s">
        <v>206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32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">
      <c r="A61" s="62" t="s">
        <v>328</v>
      </c>
      <c r="B61" s="62" t="s">
        <v>267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32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2">
      <c r="A62" s="61" t="s">
        <v>329</v>
      </c>
      <c r="B62" s="61" t="s">
        <v>60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32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2">
      <c r="A63" s="61" t="s">
        <v>330</v>
      </c>
      <c r="B63" s="61" t="s">
        <v>118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32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2">
      <c r="A64" s="61" t="s">
        <v>331</v>
      </c>
      <c r="B64" s="61" t="s">
        <v>119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32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2">
      <c r="A65" s="61" t="s">
        <v>332</v>
      </c>
      <c r="B65" s="61" t="s">
        <v>120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32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2"/>
    </row>
    <row r="66" spans="1:27" ht="12">
      <c r="A66" s="61" t="s">
        <v>333</v>
      </c>
      <c r="B66" s="61" t="s">
        <v>121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32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2">
      <c r="A67" s="61" t="s">
        <v>334</v>
      </c>
      <c r="B67" s="61" t="s">
        <v>122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3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2">
      <c r="A68" s="61" t="s">
        <v>335</v>
      </c>
      <c r="B68" s="61" t="s">
        <v>123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2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">
      <c r="A69" s="61" t="s">
        <v>336</v>
      </c>
      <c r="B69" s="61" t="s">
        <v>124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32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2">
      <c r="A70" s="61" t="s">
        <v>337</v>
      </c>
      <c r="B70" s="61" t="s">
        <v>125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32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2">
      <c r="A71" s="61" t="s">
        <v>338</v>
      </c>
      <c r="B71" s="61" t="s">
        <v>126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32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2">
      <c r="A72" s="61" t="s">
        <v>339</v>
      </c>
      <c r="B72" s="61" t="s">
        <v>127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32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2">
      <c r="A73" s="61" t="s">
        <v>491</v>
      </c>
      <c r="B73" s="61" t="s">
        <v>492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55"/>
      <c r="N73" s="42"/>
      <c r="O73" s="32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2"/>
    </row>
    <row r="74" spans="1:27" ht="12">
      <c r="A74" s="61" t="s">
        <v>340</v>
      </c>
      <c r="B74" s="61" t="s">
        <v>13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32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2">
      <c r="A75" s="61" t="s">
        <v>341</v>
      </c>
      <c r="B75" s="61" t="s">
        <v>64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2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2">
      <c r="A76" s="61" t="s">
        <v>342</v>
      </c>
      <c r="B76" s="61" t="s">
        <v>207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32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2">
      <c r="A77" s="61" t="s">
        <v>343</v>
      </c>
      <c r="B77" s="61" t="s">
        <v>260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2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2">
      <c r="A78" s="61" t="s">
        <v>344</v>
      </c>
      <c r="B78" s="61" t="s">
        <v>42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2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2">
      <c r="A79" s="61" t="s">
        <v>345</v>
      </c>
      <c r="B79" s="61" t="s">
        <v>33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2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2">
      <c r="A80" s="61" t="s">
        <v>346</v>
      </c>
      <c r="B80" s="61" t="s">
        <v>128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32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2">
      <c r="A81" s="61" t="s">
        <v>347</v>
      </c>
      <c r="B81" s="61" t="s">
        <v>129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2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2">
      <c r="A82" s="61" t="s">
        <v>348</v>
      </c>
      <c r="B82" s="61" t="s">
        <v>130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2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2">
      <c r="A83" s="61" t="s">
        <v>349</v>
      </c>
      <c r="B83" s="61" t="s">
        <v>15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2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2">
      <c r="A84" s="61" t="s">
        <v>350</v>
      </c>
      <c r="B84" s="61" t="s">
        <v>131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2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2">
      <c r="A85" s="61" t="s">
        <v>351</v>
      </c>
      <c r="B85" s="61" t="s">
        <v>43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2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2">
      <c r="A86" s="61" t="s">
        <v>352</v>
      </c>
      <c r="B86" s="61" t="s">
        <v>132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2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2">
      <c r="A87" s="61" t="s">
        <v>353</v>
      </c>
      <c r="B87" s="61" t="s">
        <v>80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2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2">
      <c r="A88" s="61" t="s">
        <v>354</v>
      </c>
      <c r="B88" s="61" t="s">
        <v>133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2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2">
      <c r="A89" s="61" t="s">
        <v>355</v>
      </c>
      <c r="B89" s="61" t="s">
        <v>24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2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2">
      <c r="A90" s="61" t="s">
        <v>356</v>
      </c>
      <c r="B90" s="61" t="s">
        <v>134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2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2">
      <c r="A91" s="61" t="s">
        <v>357</v>
      </c>
      <c r="B91" s="61" t="s">
        <v>135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2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2">
      <c r="A92" s="61" t="s">
        <v>358</v>
      </c>
      <c r="B92" s="61" t="s">
        <v>136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2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2">
      <c r="A93" s="61" t="s">
        <v>359</v>
      </c>
      <c r="B93" s="61" t="s">
        <v>137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2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2">
      <c r="A94" s="62" t="s">
        <v>360</v>
      </c>
      <c r="B94" s="62" t="s">
        <v>268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2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2">
      <c r="A95" s="61" t="s">
        <v>361</v>
      </c>
      <c r="B95" s="61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2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2">
      <c r="A96" s="61" t="s">
        <v>362</v>
      </c>
      <c r="B96" s="61" t="s">
        <v>138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2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2">
      <c r="A97" s="61" t="s">
        <v>363</v>
      </c>
      <c r="B97" s="61" t="s">
        <v>6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2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2">
      <c r="A98" s="61" t="s">
        <v>364</v>
      </c>
      <c r="B98" s="61" t="s">
        <v>139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2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ht="12">
      <c r="A99" s="61" t="s">
        <v>365</v>
      </c>
      <c r="B99" s="61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2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12">
      <c r="A100" s="61" t="s">
        <v>366</v>
      </c>
      <c r="B100" s="61" t="s">
        <v>21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2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2">
      <c r="A101" s="61" t="s">
        <v>367</v>
      </c>
      <c r="B101" s="61" t="s">
        <v>61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ht="12">
      <c r="A102" s="61" t="s">
        <v>368</v>
      </c>
      <c r="B102" s="61" t="s">
        <v>140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2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ht="12">
      <c r="A103" s="62" t="s">
        <v>369</v>
      </c>
      <c r="B103" s="62" t="s">
        <v>37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2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2">
      <c r="A104" s="61" t="s">
        <v>370</v>
      </c>
      <c r="B104" s="61" t="s">
        <v>141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2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2">
      <c r="A105" s="62" t="s">
        <v>371</v>
      </c>
      <c r="B105" s="62" t="s">
        <v>44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2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2">
      <c r="A106" s="61" t="s">
        <v>372</v>
      </c>
      <c r="B106" s="61" t="s">
        <v>142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2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2">
      <c r="A107" s="61" t="s">
        <v>373</v>
      </c>
      <c r="B107" s="61" t="s">
        <v>143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2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12">
      <c r="A108" s="61" t="s">
        <v>374</v>
      </c>
      <c r="B108" s="61" t="s">
        <v>144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2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2">
      <c r="A109" s="61" t="s">
        <v>375</v>
      </c>
      <c r="B109" s="61" t="s">
        <v>67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2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2">
      <c r="A110" s="61" t="s">
        <v>376</v>
      </c>
      <c r="B110" s="61" t="s">
        <v>145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2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2">
      <c r="A111" s="61" t="s">
        <v>377</v>
      </c>
      <c r="B111" s="61" t="s">
        <v>146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2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2">
      <c r="A112" s="61" t="s">
        <v>378</v>
      </c>
      <c r="B112" s="61" t="s">
        <v>208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2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2">
      <c r="A113" s="61" t="s">
        <v>379</v>
      </c>
      <c r="B113" s="61" t="s">
        <v>261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2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2">
      <c r="A114" s="61" t="s">
        <v>380</v>
      </c>
      <c r="B114" s="61" t="s">
        <v>56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2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2">
      <c r="A115" s="61" t="s">
        <v>381</v>
      </c>
      <c r="B115" s="61" t="s">
        <v>14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32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2">
      <c r="A116" s="61" t="s">
        <v>382</v>
      </c>
      <c r="B116" s="61" t="s">
        <v>147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3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2">
      <c r="A117" s="61" t="s">
        <v>383</v>
      </c>
      <c r="B117" s="61" t="s">
        <v>148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3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2">
      <c r="A118" s="61" t="s">
        <v>384</v>
      </c>
      <c r="B118" s="61" t="s">
        <v>262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2">
      <c r="A119" s="61" t="s">
        <v>385</v>
      </c>
      <c r="B119" s="61" t="s">
        <v>149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3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2">
      <c r="A120" s="61" t="s">
        <v>386</v>
      </c>
      <c r="B120" s="61" t="s">
        <v>57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3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2">
      <c r="A121" s="61" t="s">
        <v>387</v>
      </c>
      <c r="B121" s="61" t="s">
        <v>65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32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2">
      <c r="A122" s="62" t="s">
        <v>388</v>
      </c>
      <c r="B122" s="62" t="s">
        <v>269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32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2">
      <c r="A123" s="62" t="s">
        <v>389</v>
      </c>
      <c r="B123" s="62" t="s">
        <v>270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32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2">
      <c r="A124" s="61" t="s">
        <v>390</v>
      </c>
      <c r="B124" s="61" t="s">
        <v>150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32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2">
      <c r="A125" s="61" t="s">
        <v>391</v>
      </c>
      <c r="B125" s="61" t="s">
        <v>151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3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2">
      <c r="A126" s="61" t="s">
        <v>392</v>
      </c>
      <c r="B126" s="61" t="s">
        <v>9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3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2">
      <c r="A127" s="61" t="s">
        <v>393</v>
      </c>
      <c r="B127" s="61" t="s">
        <v>152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3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2">
      <c r="A128" s="61" t="s">
        <v>394</v>
      </c>
      <c r="B128" s="61" t="s">
        <v>153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3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2">
      <c r="A129" s="61" t="s">
        <v>395</v>
      </c>
      <c r="B129" s="61" t="s">
        <v>154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3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 ht="12">
      <c r="A130" s="61" t="s">
        <v>396</v>
      </c>
      <c r="B130" s="61" t="s">
        <v>68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32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12">
      <c r="A131" s="61" t="s">
        <v>397</v>
      </c>
      <c r="B131" s="61" t="s">
        <v>155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32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ht="12">
      <c r="A132" s="61" t="s">
        <v>398</v>
      </c>
      <c r="B132" s="61" t="s">
        <v>156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32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 ht="12">
      <c r="A133" s="61" t="s">
        <v>399</v>
      </c>
      <c r="B133" s="61" t="s">
        <v>157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32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2">
      <c r="A134" s="61" t="s">
        <v>400</v>
      </c>
      <c r="B134" s="61" t="s">
        <v>69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3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12">
      <c r="A135" s="61" t="s">
        <v>401</v>
      </c>
      <c r="B135" s="61" t="s">
        <v>158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3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12">
      <c r="A136" s="61" t="s">
        <v>402</v>
      </c>
      <c r="B136" s="61" t="s">
        <v>70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3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12">
      <c r="A137" s="61" t="s">
        <v>403</v>
      </c>
      <c r="B137" s="61" t="s">
        <v>159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3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12">
      <c r="A138" s="61" t="s">
        <v>404</v>
      </c>
      <c r="B138" s="61" t="s">
        <v>258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3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12">
      <c r="A139" s="62" t="s">
        <v>405</v>
      </c>
      <c r="B139" s="62" t="s">
        <v>35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32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12">
      <c r="A140" s="61" t="s">
        <v>406</v>
      </c>
      <c r="B140" s="61" t="s">
        <v>160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3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2">
      <c r="A141" s="61" t="s">
        <v>407</v>
      </c>
      <c r="B141" s="61" t="s">
        <v>161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3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2">
      <c r="A142" s="61" t="s">
        <v>408</v>
      </c>
      <c r="B142" s="61" t="s">
        <v>162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3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 ht="12">
      <c r="A143" s="61" t="s">
        <v>409</v>
      </c>
      <c r="B143" s="61" t="s">
        <v>71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3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 ht="12">
      <c r="A144" s="61" t="s">
        <v>410</v>
      </c>
      <c r="B144" s="61" t="s">
        <v>26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32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 ht="12">
      <c r="A145" s="61" t="s">
        <v>411</v>
      </c>
      <c r="B145" s="61" t="s">
        <v>34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3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 ht="12">
      <c r="A146" s="61" t="s">
        <v>412</v>
      </c>
      <c r="B146" s="61" t="s">
        <v>4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32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12">
      <c r="A147" s="61" t="s">
        <v>413</v>
      </c>
      <c r="B147" s="61" t="s">
        <v>163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3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 ht="12">
      <c r="A148" s="61" t="s">
        <v>414</v>
      </c>
      <c r="B148" s="61" t="s">
        <v>164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3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 ht="12">
      <c r="A149" s="61" t="s">
        <v>415</v>
      </c>
      <c r="B149" s="61" t="s">
        <v>165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3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 ht="12">
      <c r="A150" s="61" t="s">
        <v>416</v>
      </c>
      <c r="B150" s="61" t="s">
        <v>166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32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 ht="12">
      <c r="A151" s="61" t="s">
        <v>417</v>
      </c>
      <c r="B151" s="61" t="s">
        <v>167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32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 ht="12">
      <c r="A152" s="61" t="s">
        <v>418</v>
      </c>
      <c r="B152" s="61" t="s">
        <v>82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32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 ht="12">
      <c r="A153" s="61" t="s">
        <v>419</v>
      </c>
      <c r="B153" s="61" t="s">
        <v>51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32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 ht="12">
      <c r="A154" s="61" t="s">
        <v>420</v>
      </c>
      <c r="B154" s="61" t="s">
        <v>72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32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 ht="12">
      <c r="A155" s="61" t="s">
        <v>421</v>
      </c>
      <c r="B155" s="61" t="s">
        <v>209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32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 ht="12">
      <c r="A156" s="61" t="s">
        <v>422</v>
      </c>
      <c r="B156" s="61" t="s">
        <v>169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32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 ht="12">
      <c r="A157" s="61" t="s">
        <v>423</v>
      </c>
      <c r="B157" s="61" t="s">
        <v>170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32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 ht="12">
      <c r="A158" s="61" t="s">
        <v>424</v>
      </c>
      <c r="B158" s="61" t="s">
        <v>171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32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 ht="12">
      <c r="A159" s="61" t="s">
        <v>425</v>
      </c>
      <c r="B159" s="61" t="s">
        <v>172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32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 ht="12">
      <c r="A160" s="61" t="s">
        <v>426</v>
      </c>
      <c r="B160" s="61" t="s">
        <v>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32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2">
      <c r="A161" s="61" t="s">
        <v>427</v>
      </c>
      <c r="B161" s="61" t="s">
        <v>36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32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12">
      <c r="A162" s="61" t="s">
        <v>428</v>
      </c>
      <c r="B162" s="61" t="s">
        <v>38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32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12">
      <c r="A163" s="61" t="s">
        <v>429</v>
      </c>
      <c r="B163" s="61" t="s">
        <v>79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32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12">
      <c r="A164" s="61" t="s">
        <v>430</v>
      </c>
      <c r="B164" s="61" t="s">
        <v>83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32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12">
      <c r="A165" s="61" t="s">
        <v>431</v>
      </c>
      <c r="B165" s="61" t="s">
        <v>32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32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2">
      <c r="A166" s="61" t="s">
        <v>432</v>
      </c>
      <c r="B166" s="61" t="s">
        <v>494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32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2">
      <c r="A167" s="61" t="s">
        <v>433</v>
      </c>
      <c r="B167" s="61" t="s">
        <v>25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32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2">
      <c r="A168" s="61" t="s">
        <v>434</v>
      </c>
      <c r="B168" s="61" t="s">
        <v>73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32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2">
      <c r="A169" s="61" t="s">
        <v>435</v>
      </c>
      <c r="B169" s="61" t="s">
        <v>74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32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2">
      <c r="A170" s="61" t="s">
        <v>436</v>
      </c>
      <c r="B170" s="61" t="s">
        <v>173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32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2">
      <c r="A171" s="61" t="s">
        <v>437</v>
      </c>
      <c r="B171" s="61" t="s">
        <v>174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32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2">
      <c r="A172" s="61" t="s">
        <v>438</v>
      </c>
      <c r="B172" s="61" t="s">
        <v>75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32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2">
      <c r="A173" s="61" t="s">
        <v>439</v>
      </c>
      <c r="B173" s="61" t="s">
        <v>175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32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2">
      <c r="A174" s="61" t="s">
        <v>440</v>
      </c>
      <c r="B174" s="61" t="s">
        <v>176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32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2">
      <c r="A175" s="61" t="s">
        <v>441</v>
      </c>
      <c r="B175" s="61" t="s">
        <v>177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32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2">
      <c r="A176" s="61" t="s">
        <v>442</v>
      </c>
      <c r="B176" s="61" t="s">
        <v>259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32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2">
      <c r="A177" s="61" t="s">
        <v>443</v>
      </c>
      <c r="B177" s="61" t="s">
        <v>20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32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2">
      <c r="A178" s="61" t="s">
        <v>444</v>
      </c>
      <c r="B178" s="61" t="s">
        <v>178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32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2">
      <c r="A179" s="61" t="s">
        <v>445</v>
      </c>
      <c r="B179" s="61" t="s">
        <v>179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32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2">
      <c r="A180" s="61" t="s">
        <v>446</v>
      </c>
      <c r="B180" s="61" t="s">
        <v>180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32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2">
      <c r="A181" s="61" t="s">
        <v>447</v>
      </c>
      <c r="B181" s="61" t="s">
        <v>22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32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2">
      <c r="A182" s="61" t="s">
        <v>448</v>
      </c>
      <c r="B182" s="61" t="s">
        <v>181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32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2">
      <c r="A183" s="61" t="s">
        <v>449</v>
      </c>
      <c r="B183" s="61" t="s">
        <v>76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32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2">
      <c r="A184" s="61" t="s">
        <v>450</v>
      </c>
      <c r="B184" s="61" t="s">
        <v>182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32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2">
      <c r="A185" s="61" t="s">
        <v>451</v>
      </c>
      <c r="B185" s="61" t="s">
        <v>7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32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2">
      <c r="A186" s="61" t="s">
        <v>490</v>
      </c>
      <c r="B186" s="61" t="s">
        <v>488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32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2">
      <c r="A187" s="61" t="s">
        <v>452</v>
      </c>
      <c r="B187" s="61" t="s">
        <v>39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32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2">
      <c r="A188" s="61" t="s">
        <v>453</v>
      </c>
      <c r="B188" s="61" t="s">
        <v>10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32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2">
      <c r="A189" s="61" t="s">
        <v>454</v>
      </c>
      <c r="B189" s="61" t="s">
        <v>184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32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 ht="12">
      <c r="A190" s="61" t="s">
        <v>455</v>
      </c>
      <c r="B190" s="61" t="s">
        <v>185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32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2">
      <c r="A191" s="61" t="s">
        <v>456</v>
      </c>
      <c r="B191" s="61" t="s">
        <v>186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32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2">
      <c r="A192" s="61" t="s">
        <v>457</v>
      </c>
      <c r="B192" s="61" t="s">
        <v>62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32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 ht="12">
      <c r="A193" s="61" t="s">
        <v>458</v>
      </c>
      <c r="B193" s="61" t="s">
        <v>187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32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2">
      <c r="A194" s="61" t="s">
        <v>459</v>
      </c>
      <c r="B194" s="61" t="s">
        <v>263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32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2">
      <c r="A195" s="61" t="s">
        <v>460</v>
      </c>
      <c r="B195" s="61" t="s">
        <v>188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32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2">
      <c r="A196" s="61" t="s">
        <v>461</v>
      </c>
      <c r="B196" s="61" t="s">
        <v>189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32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2">
      <c r="A197" s="61" t="s">
        <v>462</v>
      </c>
      <c r="B197" s="61" t="s">
        <v>63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32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2">
      <c r="A198" s="61" t="s">
        <v>463</v>
      </c>
      <c r="B198" s="61" t="s">
        <v>77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32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2">
      <c r="A199" s="61" t="s">
        <v>464</v>
      </c>
      <c r="B199" s="61" t="s">
        <v>31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32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2">
      <c r="A200" s="61" t="s">
        <v>465</v>
      </c>
      <c r="B200" s="61" t="s">
        <v>190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32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2">
      <c r="A201" s="61" t="s">
        <v>466</v>
      </c>
      <c r="B201" s="61" t="s">
        <v>191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32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2">
      <c r="A202" s="61" t="s">
        <v>467</v>
      </c>
      <c r="B202" s="61" t="s">
        <v>192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32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2">
      <c r="A203" s="61" t="s">
        <v>468</v>
      </c>
      <c r="B203" s="61" t="s">
        <v>45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32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2">
      <c r="A204" s="61" t="s">
        <v>469</v>
      </c>
      <c r="B204" s="61" t="s">
        <v>29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32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2">
      <c r="A205" s="61" t="s">
        <v>470</v>
      </c>
      <c r="B205" s="61" t="s">
        <v>193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32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2">
      <c r="A206" s="61" t="s">
        <v>471</v>
      </c>
      <c r="B206" s="61" t="s">
        <v>194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32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2">
      <c r="A207" s="61" t="s">
        <v>472</v>
      </c>
      <c r="B207" s="61" t="s">
        <v>195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32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2">
      <c r="A208" s="61" t="s">
        <v>473</v>
      </c>
      <c r="B208" s="61" t="s">
        <v>196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32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2">
      <c r="A209" s="61" t="s">
        <v>474</v>
      </c>
      <c r="B209" s="61" t="s">
        <v>197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32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2">
      <c r="A210" s="61" t="s">
        <v>475</v>
      </c>
      <c r="B210" s="61" t="s">
        <v>3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32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2">
      <c r="A211" s="61" t="s">
        <v>476</v>
      </c>
      <c r="B211" s="61" t="s">
        <v>11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32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2">
      <c r="A212" s="61" t="s">
        <v>477</v>
      </c>
      <c r="B212" s="61" t="s">
        <v>198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32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2">
      <c r="A213" s="61" t="s">
        <v>478</v>
      </c>
      <c r="B213" s="61" t="s">
        <v>199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32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2">
      <c r="A214" s="61" t="s">
        <v>479</v>
      </c>
      <c r="B214" s="61" t="s">
        <v>200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32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2">
      <c r="A215" s="61" t="s">
        <v>480</v>
      </c>
      <c r="B215" s="61" t="s">
        <v>78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32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2">
      <c r="A216" s="61" t="s">
        <v>489</v>
      </c>
      <c r="B216" s="61" t="s">
        <v>487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32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2">
      <c r="A217" s="61" t="s">
        <v>481</v>
      </c>
      <c r="B217" s="61" t="s">
        <v>201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32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2">
      <c r="A218" s="61" t="s">
        <v>482</v>
      </c>
      <c r="B218" s="61" t="s">
        <v>12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32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2">
      <c r="A219" s="61" t="s">
        <v>483</v>
      </c>
      <c r="B219" s="61" t="s">
        <v>202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32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2">
      <c r="A220" s="61" t="s">
        <v>484</v>
      </c>
      <c r="B220" s="61" t="s">
        <v>203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32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2">
      <c r="A221" s="63" t="s">
        <v>485</v>
      </c>
      <c r="B221" s="63" t="s">
        <v>204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32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2:27" ht="12.75">
      <c r="B222" s="24" t="s">
        <v>17</v>
      </c>
      <c r="C222" s="52">
        <f aca="true" t="shared" si="2" ref="C222:N222">IF(SUM(C10:C221)=0,"",IF(C9="","",C9-SUM(C10:C221)))</f>
      </c>
      <c r="D222" s="52">
        <f t="shared" si="2"/>
      </c>
      <c r="E222" s="52">
        <f t="shared" si="2"/>
      </c>
      <c r="F222" s="52">
        <f t="shared" si="2"/>
      </c>
      <c r="G222" s="52">
        <f t="shared" si="2"/>
      </c>
      <c r="H222" s="52">
        <f t="shared" si="2"/>
      </c>
      <c r="I222" s="52">
        <f t="shared" si="2"/>
      </c>
      <c r="J222" s="52">
        <f t="shared" si="2"/>
      </c>
      <c r="K222" s="52">
        <f t="shared" si="2"/>
      </c>
      <c r="L222" s="52">
        <f t="shared" si="2"/>
      </c>
      <c r="M222" s="52">
        <f t="shared" si="2"/>
      </c>
      <c r="N222" s="52">
        <f t="shared" si="2"/>
      </c>
      <c r="O222" s="32"/>
      <c r="P222" s="52">
        <f aca="true" t="shared" si="3" ref="P222:AA222">IF(P9="","",P9-SUM(P10:P221))</f>
      </c>
      <c r="Q222" s="52">
        <f t="shared" si="3"/>
      </c>
      <c r="R222" s="52">
        <f t="shared" si="3"/>
      </c>
      <c r="S222" s="52">
        <f t="shared" si="3"/>
      </c>
      <c r="T222" s="52">
        <f t="shared" si="3"/>
      </c>
      <c r="U222" s="52">
        <f t="shared" si="3"/>
      </c>
      <c r="V222" s="52">
        <f t="shared" si="3"/>
      </c>
      <c r="W222" s="52">
        <f t="shared" si="3"/>
      </c>
      <c r="X222" s="52">
        <f t="shared" si="3"/>
      </c>
      <c r="Y222" s="52">
        <f t="shared" si="3"/>
      </c>
      <c r="Z222" s="52">
        <f t="shared" si="3"/>
      </c>
      <c r="AA222" s="52">
        <f t="shared" si="3"/>
      </c>
    </row>
    <row r="223" spans="2:27" ht="12.75">
      <c r="B223" s="22" t="s">
        <v>183</v>
      </c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32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spans="2:27" ht="12.75">
      <c r="B224" s="23" t="s">
        <v>168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32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spans="3:27" ht="12"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8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8"/>
    </row>
    <row r="226" spans="2:27" ht="25.5">
      <c r="B226" s="38" t="s">
        <v>242</v>
      </c>
      <c r="C226" s="33"/>
      <c r="D226" s="33"/>
      <c r="E226" s="33"/>
      <c r="F226" s="32"/>
      <c r="G226" s="32"/>
      <c r="H226" s="32"/>
      <c r="I226" s="32"/>
      <c r="J226" s="32"/>
      <c r="K226" s="32"/>
      <c r="L226" s="32"/>
      <c r="M226" s="32"/>
      <c r="N226" s="32"/>
      <c r="P226" s="33"/>
      <c r="Q226" s="33"/>
      <c r="R226" s="33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2:27" ht="12">
      <c r="B227" s="48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16:27" ht="12">
      <c r="P228"/>
      <c r="Q228"/>
      <c r="R228"/>
      <c r="S228"/>
      <c r="T228"/>
      <c r="U228"/>
      <c r="V228"/>
      <c r="W228"/>
      <c r="X228"/>
      <c r="Y228"/>
      <c r="Z228"/>
      <c r="AA228"/>
    </row>
    <row r="229" spans="2:27" ht="25.5">
      <c r="B229" s="38" t="s">
        <v>243</v>
      </c>
      <c r="C229" s="5"/>
      <c r="D229" s="5"/>
      <c r="E229" s="5"/>
      <c r="F229" s="5"/>
      <c r="P229" s="5"/>
      <c r="Q229" s="5"/>
      <c r="R229" s="5"/>
      <c r="S229" s="5"/>
      <c r="T229"/>
      <c r="U229"/>
      <c r="V229"/>
      <c r="W229"/>
      <c r="X229"/>
      <c r="Y229"/>
      <c r="Z229"/>
      <c r="AA229"/>
    </row>
    <row r="230" spans="2:14" ht="1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2:14" ht="1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2:14" ht="1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2:14" ht="1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2:14" ht="1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</row>
    <row r="235" spans="2:14" ht="1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</sheetData>
  <sheetProtection/>
  <mergeCells count="1">
    <mergeCell ref="B230:N235"/>
  </mergeCells>
  <conditionalFormatting sqref="C225 P225">
    <cfRule type="expression" priority="21" dxfId="1" stopIfTrue="1">
      <formula>CheckInvalidData(C225)</formula>
    </cfRule>
  </conditionalFormatting>
  <conditionalFormatting sqref="L225:N225 D225:J225 Y225:AA225 Q225:W225">
    <cfRule type="expression" priority="22" dxfId="1" stopIfTrue="1">
      <formula>CheckInvalidData(D225)</formula>
    </cfRule>
    <cfRule type="expression" priority="23" dxfId="0" stopIfTrue="1">
      <formula>CheckInvalidUnit(C225,D225)</formula>
    </cfRule>
  </conditionalFormatting>
  <conditionalFormatting sqref="K225 X225">
    <cfRule type="expression" priority="24" dxfId="1" stopIfTrue="1">
      <formula>CheckInvalidUnit(K225)</formula>
    </cfRule>
    <cfRule type="expression" priority="25" dxfId="0" stopIfTrue="1">
      <formula>CheckInvalidUnit(J225,K225)</formula>
    </cfRule>
  </conditionalFormatting>
  <conditionalFormatting sqref="C223:N224 P223:AA224">
    <cfRule type="expression" priority="10" dxfId="1" stopIfTrue="1">
      <formula>CheckInvalidData(C223)</formula>
    </cfRule>
  </conditionalFormatting>
  <conditionalFormatting sqref="C222:N222">
    <cfRule type="cellIs" priority="11" dxfId="2" operator="lessThan" stopIfTrue="1">
      <formula>0</formula>
    </cfRule>
  </conditionalFormatting>
  <conditionalFormatting sqref="D66:N72 Q66:AA72 D10:N64 Q10:AA64 Q74:AA221 D74:N221">
    <cfRule type="expression" priority="5" dxfId="1" stopIfTrue="1">
      <formula>CheckInvalidData(D10)</formula>
    </cfRule>
    <cfRule type="expression" priority="6" dxfId="0" stopIfTrue="1">
      <formula>CheckErrorInUnit(C10,D10)</formula>
    </cfRule>
  </conditionalFormatting>
  <conditionalFormatting sqref="C10:C72 P10:P72 P74:P221 C74:C221">
    <cfRule type="expression" priority="7" dxfId="1" stopIfTrue="1">
      <formula>CheckInvalidData(C10)</formula>
    </cfRule>
  </conditionalFormatting>
  <conditionalFormatting sqref="C9:N9 P9:AA9">
    <cfRule type="expression" priority="8" dxfId="1" stopIfTrue="1">
      <formula>CheckInvalidData(C9)</formula>
    </cfRule>
    <cfRule type="cellIs" priority="9" dxfId="2" operator="lessThan" stopIfTrue="1">
      <formula>0</formula>
    </cfRule>
  </conditionalFormatting>
  <conditionalFormatting sqref="Y10:AA72 Q10:W72 Q74:W221 Y74:AA221">
    <cfRule type="expression" priority="3" dxfId="1" stopIfTrue="1">
      <formula>CheckInvalidData(Q10)</formula>
    </cfRule>
    <cfRule type="expression" priority="4" dxfId="0" stopIfTrue="1">
      <formula>CheckInvalidUnit(P10,Q10)</formula>
    </cfRule>
  </conditionalFormatting>
  <conditionalFormatting sqref="X10:X72 X74:X221">
    <cfRule type="expression" priority="1" dxfId="1" stopIfTrue="1">
      <formula>CheckInvalidUnit(X10)</formula>
    </cfRule>
    <cfRule type="expression" priority="2" dxfId="0" stopIfTrue="1">
      <formula>CheckInvalidUnit(W10,X10)</formula>
    </cfRule>
  </conditionalFormatting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landscape" paperSize="9" scale="85" r:id="rId1"/>
  <headerFooter alignWithMargins="0">
    <oddHeader>&amp;R&amp;8&amp;A</oddHeader>
    <oddFooter>&amp;R&amp;8&amp;F
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49">
    <pageSetUpPr fitToPage="1"/>
  </sheetPr>
  <dimension ref="A1:AA235"/>
  <sheetViews>
    <sheetView zoomScale="85" zoomScaleNormal="85" zoomScalePageLayoutView="0" workbookViewId="0" topLeftCell="A1">
      <pane xSplit="2" ySplit="9" topLeftCell="C205" activePane="bottomRight" state="frozen"/>
      <selection pane="topLeft" activeCell="E162" sqref="E162"/>
      <selection pane="topRight" activeCell="E162" sqref="E162"/>
      <selection pane="bottomLeft" activeCell="E162" sqref="E162"/>
      <selection pane="bottomRight" activeCell="T217" sqref="T217"/>
    </sheetView>
  </sheetViews>
  <sheetFormatPr defaultColWidth="9.140625" defaultRowHeight="12.75"/>
  <cols>
    <col min="1" max="1" width="7.00390625" style="0" customWidth="1"/>
    <col min="2" max="2" width="35.8515625" style="0" customWidth="1"/>
    <col min="3" max="14" width="9.28125" style="0" customWidth="1"/>
    <col min="16" max="18" width="11.00390625" style="0" customWidth="1"/>
  </cols>
  <sheetData>
    <row r="1" spans="1:18" ht="20.25">
      <c r="A1" s="67">
        <f>Information!F20</f>
        <v>2018</v>
      </c>
      <c r="C1" s="59" t="s">
        <v>264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R1" s="67">
        <f>Information!F20</f>
        <v>2018</v>
      </c>
    </row>
    <row r="2" spans="3:14" ht="18">
      <c r="C2" s="60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5.75">
      <c r="B3" s="25" t="s">
        <v>211</v>
      </c>
      <c r="N3" s="19">
        <f>Country</f>
      </c>
    </row>
    <row r="4" spans="2:14" ht="15.75">
      <c r="B4" s="8" t="s">
        <v>212</v>
      </c>
      <c r="N4" s="7"/>
    </row>
    <row r="5" spans="2:18" ht="15.75">
      <c r="B5" s="18" t="s">
        <v>224</v>
      </c>
      <c r="N5" s="7"/>
      <c r="P5" s="26" t="s">
        <v>272</v>
      </c>
      <c r="Q5" s="26"/>
      <c r="R5" s="26"/>
    </row>
    <row r="6" spans="2:18" ht="15.75">
      <c r="B6" s="17" t="s">
        <v>225</v>
      </c>
      <c r="C6" s="26" t="s">
        <v>222</v>
      </c>
      <c r="N6" s="7"/>
      <c r="P6" s="26" t="s">
        <v>276</v>
      </c>
      <c r="Q6" s="27"/>
      <c r="R6" s="54">
        <f>$A$1</f>
        <v>2018</v>
      </c>
    </row>
    <row r="7" ht="8.25" customHeight="1">
      <c r="N7" s="7"/>
    </row>
    <row r="8" spans="1:18" ht="12.75">
      <c r="A8" s="20" t="s">
        <v>273</v>
      </c>
      <c r="B8" s="20"/>
      <c r="C8" s="21">
        <f aca="true" t="shared" si="0" ref="C8:L8">D8-1</f>
        <v>2007</v>
      </c>
      <c r="D8" s="21">
        <f t="shared" si="0"/>
        <v>2008</v>
      </c>
      <c r="E8" s="21">
        <f t="shared" si="0"/>
        <v>2009</v>
      </c>
      <c r="F8" s="21">
        <f t="shared" si="0"/>
        <v>2010</v>
      </c>
      <c r="G8" s="21">
        <f t="shared" si="0"/>
        <v>2011</v>
      </c>
      <c r="H8" s="21">
        <f t="shared" si="0"/>
        <v>2012</v>
      </c>
      <c r="I8" s="21">
        <f t="shared" si="0"/>
        <v>2013</v>
      </c>
      <c r="J8" s="21">
        <f t="shared" si="0"/>
        <v>2014</v>
      </c>
      <c r="K8" s="21">
        <f t="shared" si="0"/>
        <v>2015</v>
      </c>
      <c r="L8" s="21">
        <f t="shared" si="0"/>
        <v>2016</v>
      </c>
      <c r="M8" s="21">
        <f>N8-1</f>
        <v>2017</v>
      </c>
      <c r="N8" s="21">
        <f>$A$1</f>
        <v>2018</v>
      </c>
      <c r="O8" s="4"/>
      <c r="P8" s="21" t="s">
        <v>274</v>
      </c>
      <c r="Q8" s="21" t="s">
        <v>275</v>
      </c>
      <c r="R8" s="21" t="s">
        <v>271</v>
      </c>
    </row>
    <row r="9" spans="1:18" ht="12.75">
      <c r="A9" s="22"/>
      <c r="B9" s="22" t="s">
        <v>18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2"/>
      <c r="P9" s="43"/>
      <c r="Q9" s="43"/>
      <c r="R9" s="43"/>
    </row>
    <row r="10" spans="1:18" ht="12">
      <c r="A10" s="61" t="s">
        <v>277</v>
      </c>
      <c r="B10" s="61" t="s">
        <v>84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32"/>
      <c r="P10" s="41"/>
      <c r="Q10" s="41"/>
      <c r="R10" s="41"/>
    </row>
    <row r="11" spans="1:18" ht="12">
      <c r="A11" s="61" t="s">
        <v>278</v>
      </c>
      <c r="B11" s="61" t="s">
        <v>53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2"/>
      <c r="P11" s="41"/>
      <c r="Q11" s="41"/>
      <c r="R11" s="41"/>
    </row>
    <row r="12" spans="1:18" ht="12">
      <c r="A12" s="61" t="s">
        <v>279</v>
      </c>
      <c r="B12" s="61" t="s">
        <v>40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2"/>
      <c r="P12" s="41"/>
      <c r="Q12" s="41"/>
      <c r="R12" s="41"/>
    </row>
    <row r="13" spans="1:18" ht="12">
      <c r="A13" s="61" t="s">
        <v>280</v>
      </c>
      <c r="B13" s="61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32"/>
      <c r="P13" s="41"/>
      <c r="Q13" s="41"/>
      <c r="R13" s="41"/>
    </row>
    <row r="14" spans="1:18" ht="12">
      <c r="A14" s="61" t="s">
        <v>281</v>
      </c>
      <c r="B14" s="61" t="s">
        <v>86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2"/>
      <c r="P14" s="41"/>
      <c r="Q14" s="41"/>
      <c r="R14" s="41"/>
    </row>
    <row r="15" spans="1:18" ht="12">
      <c r="A15" s="61" t="s">
        <v>282</v>
      </c>
      <c r="B15" s="61" t="s">
        <v>66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2"/>
      <c r="P15" s="41"/>
      <c r="Q15" s="41"/>
      <c r="R15" s="41"/>
    </row>
    <row r="16" spans="1:18" ht="12">
      <c r="A16" s="61" t="s">
        <v>283</v>
      </c>
      <c r="B16" s="61" t="s">
        <v>87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2"/>
      <c r="P16" s="41"/>
      <c r="Q16" s="41"/>
      <c r="R16" s="41"/>
    </row>
    <row r="17" spans="1:18" ht="12">
      <c r="A17" s="61" t="s">
        <v>284</v>
      </c>
      <c r="B17" s="61" t="s">
        <v>23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2"/>
      <c r="P17" s="41"/>
      <c r="Q17" s="41"/>
      <c r="R17" s="41"/>
    </row>
    <row r="18" spans="1:18" ht="12">
      <c r="A18" s="61" t="s">
        <v>285</v>
      </c>
      <c r="B18" s="61" t="s">
        <v>2</v>
      </c>
      <c r="C18" s="41"/>
      <c r="D18" s="41"/>
      <c r="E18" s="41"/>
      <c r="F18" s="64"/>
      <c r="G18" s="41"/>
      <c r="H18" s="41"/>
      <c r="I18" s="41"/>
      <c r="J18" s="41"/>
      <c r="K18" s="41"/>
      <c r="L18" s="41"/>
      <c r="M18" s="41"/>
      <c r="N18" s="41"/>
      <c r="O18" s="32"/>
      <c r="P18" s="41"/>
      <c r="Q18" s="41"/>
      <c r="R18" s="41"/>
    </row>
    <row r="19" spans="1:18" ht="12">
      <c r="A19" s="61" t="s">
        <v>286</v>
      </c>
      <c r="B19" s="61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2"/>
      <c r="P19" s="41"/>
      <c r="Q19" s="41"/>
      <c r="R19" s="41"/>
    </row>
    <row r="20" spans="1:18" ht="12">
      <c r="A20" s="61" t="s">
        <v>287</v>
      </c>
      <c r="B20" s="61" t="s">
        <v>89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2"/>
      <c r="P20" s="41"/>
      <c r="Q20" s="41"/>
      <c r="R20" s="41"/>
    </row>
    <row r="21" spans="1:18" ht="12">
      <c r="A21" s="61" t="s">
        <v>288</v>
      </c>
      <c r="B21" s="61" t="s">
        <v>90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2"/>
      <c r="P21" s="41"/>
      <c r="Q21" s="41"/>
      <c r="R21" s="41"/>
    </row>
    <row r="22" spans="1:18" ht="12">
      <c r="A22" s="61" t="s">
        <v>289</v>
      </c>
      <c r="B22" s="61" t="s">
        <v>81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2"/>
      <c r="P22" s="41"/>
      <c r="Q22" s="41"/>
      <c r="R22" s="41"/>
    </row>
    <row r="23" spans="1:27" s="3" customFormat="1" ht="12.75" customHeight="1">
      <c r="A23" s="61" t="s">
        <v>290</v>
      </c>
      <c r="B23" s="61" t="s">
        <v>91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65"/>
      <c r="P23" s="41"/>
      <c r="Q23" s="41"/>
      <c r="R23" s="41"/>
      <c r="S23"/>
      <c r="T23"/>
      <c r="U23"/>
      <c r="V23"/>
      <c r="W23"/>
      <c r="X23"/>
      <c r="Y23"/>
      <c r="Z23"/>
      <c r="AA23"/>
    </row>
    <row r="24" spans="1:27" s="3" customFormat="1" ht="12.75" customHeight="1">
      <c r="A24" s="61" t="s">
        <v>291</v>
      </c>
      <c r="B24" s="61" t="s">
        <v>92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65"/>
      <c r="P24" s="41"/>
      <c r="Q24" s="41"/>
      <c r="R24" s="41"/>
      <c r="S24"/>
      <c r="T24"/>
      <c r="U24"/>
      <c r="V24"/>
      <c r="W24"/>
      <c r="X24"/>
      <c r="Y24"/>
      <c r="Z24"/>
      <c r="AA24"/>
    </row>
    <row r="25" spans="1:18" ht="12">
      <c r="A25" s="61" t="s">
        <v>292</v>
      </c>
      <c r="B25" s="61" t="s">
        <v>93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2"/>
      <c r="P25" s="41"/>
      <c r="Q25" s="41"/>
      <c r="R25" s="41"/>
    </row>
    <row r="26" spans="1:18" ht="12">
      <c r="A26" s="61" t="s">
        <v>293</v>
      </c>
      <c r="B26" s="61" t="s">
        <v>19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2"/>
      <c r="P26" s="41"/>
      <c r="Q26" s="41"/>
      <c r="R26" s="41"/>
    </row>
    <row r="27" spans="1:18" ht="12">
      <c r="A27" s="61" t="s">
        <v>294</v>
      </c>
      <c r="B27" s="61" t="s">
        <v>94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2"/>
      <c r="P27" s="41"/>
      <c r="Q27" s="41"/>
      <c r="R27" s="41"/>
    </row>
    <row r="28" spans="1:18" ht="12">
      <c r="A28" s="61" t="s">
        <v>295</v>
      </c>
      <c r="B28" s="61" t="s">
        <v>95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2"/>
      <c r="P28" s="41"/>
      <c r="Q28" s="41"/>
      <c r="R28" s="41"/>
    </row>
    <row r="29" spans="1:18" ht="12">
      <c r="A29" s="61" t="s">
        <v>296</v>
      </c>
      <c r="B29" s="61" t="s">
        <v>96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2"/>
      <c r="P29" s="41"/>
      <c r="Q29" s="41"/>
      <c r="R29" s="41"/>
    </row>
    <row r="30" spans="1:18" ht="12">
      <c r="A30" s="61" t="s">
        <v>297</v>
      </c>
      <c r="B30" s="61" t="s">
        <v>97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32"/>
      <c r="P30" s="41"/>
      <c r="Q30" s="41"/>
      <c r="R30" s="41"/>
    </row>
    <row r="31" spans="1:18" ht="12">
      <c r="A31" s="61" t="s">
        <v>298</v>
      </c>
      <c r="B31" s="61" t="s">
        <v>98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32"/>
      <c r="P31" s="41"/>
      <c r="Q31" s="41"/>
      <c r="R31" s="41"/>
    </row>
    <row r="32" spans="1:18" ht="12">
      <c r="A32" s="61" t="s">
        <v>299</v>
      </c>
      <c r="B32" s="61" t="s">
        <v>58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32"/>
      <c r="P32" s="41"/>
      <c r="Q32" s="41"/>
      <c r="R32" s="41"/>
    </row>
    <row r="33" spans="1:18" ht="12">
      <c r="A33" s="61" t="s">
        <v>300</v>
      </c>
      <c r="B33" s="61" t="s">
        <v>205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2"/>
      <c r="P33" s="41"/>
      <c r="Q33" s="41"/>
      <c r="R33" s="41"/>
    </row>
    <row r="34" spans="1:18" ht="12">
      <c r="A34" s="61" t="s">
        <v>301</v>
      </c>
      <c r="B34" s="61" t="s">
        <v>59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2"/>
      <c r="P34" s="41"/>
      <c r="Q34" s="41"/>
      <c r="R34" s="41"/>
    </row>
    <row r="35" spans="1:18" ht="12">
      <c r="A35" s="61" t="s">
        <v>302</v>
      </c>
      <c r="B35" s="61" t="s">
        <v>99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2"/>
      <c r="P35" s="41"/>
      <c r="Q35" s="41"/>
      <c r="R35" s="41"/>
    </row>
    <row r="36" spans="1:18" ht="12">
      <c r="A36" s="61" t="s">
        <v>303</v>
      </c>
      <c r="B36" s="61" t="s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2"/>
      <c r="P36" s="41"/>
      <c r="Q36" s="41"/>
      <c r="R36" s="41"/>
    </row>
    <row r="37" spans="1:18" ht="12">
      <c r="A37" s="61" t="s">
        <v>304</v>
      </c>
      <c r="B37" s="61" t="s">
        <v>100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2"/>
      <c r="P37" s="41"/>
      <c r="Q37" s="41"/>
      <c r="R37" s="41"/>
    </row>
    <row r="38" spans="1:27" s="5" customFormat="1" ht="12">
      <c r="A38" s="61" t="s">
        <v>305</v>
      </c>
      <c r="B38" s="61" t="s">
        <v>101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66"/>
      <c r="P38" s="41"/>
      <c r="Q38" s="41"/>
      <c r="R38" s="41"/>
      <c r="S38"/>
      <c r="T38"/>
      <c r="U38"/>
      <c r="V38"/>
      <c r="W38"/>
      <c r="X38"/>
      <c r="Y38"/>
      <c r="Z38"/>
      <c r="AA38"/>
    </row>
    <row r="39" spans="1:18" ht="12">
      <c r="A39" s="61" t="s">
        <v>306</v>
      </c>
      <c r="B39" s="61" t="s">
        <v>102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2"/>
      <c r="P39" s="41"/>
      <c r="Q39" s="41"/>
      <c r="R39" s="41"/>
    </row>
    <row r="40" spans="1:18" ht="12">
      <c r="A40" s="61" t="s">
        <v>307</v>
      </c>
      <c r="B40" s="61" t="s">
        <v>27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2"/>
      <c r="P40" s="41"/>
      <c r="Q40" s="41"/>
      <c r="R40" s="41"/>
    </row>
    <row r="41" spans="1:18" ht="12">
      <c r="A41" s="61" t="s">
        <v>308</v>
      </c>
      <c r="B41" s="61" t="s">
        <v>41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2"/>
      <c r="P41" s="41"/>
      <c r="Q41" s="41"/>
      <c r="R41" s="41"/>
    </row>
    <row r="42" spans="1:18" ht="12">
      <c r="A42" s="61" t="s">
        <v>309</v>
      </c>
      <c r="B42" s="61" t="s">
        <v>103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2"/>
      <c r="P42" s="41"/>
      <c r="Q42" s="41"/>
      <c r="R42" s="41"/>
    </row>
    <row r="43" spans="1:18" ht="12">
      <c r="A43" s="61" t="s">
        <v>310</v>
      </c>
      <c r="B43" s="61" t="s">
        <v>104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2"/>
      <c r="P43" s="41"/>
      <c r="Q43" s="41"/>
      <c r="R43" s="41"/>
    </row>
    <row r="44" spans="1:18" ht="12">
      <c r="A44" s="61" t="s">
        <v>311</v>
      </c>
      <c r="B44" s="61" t="s">
        <v>105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2"/>
      <c r="P44" s="41"/>
      <c r="Q44" s="41"/>
      <c r="R44" s="41"/>
    </row>
    <row r="45" spans="1:18" ht="12">
      <c r="A45" s="61" t="s">
        <v>312</v>
      </c>
      <c r="B45" s="61" t="s">
        <v>106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2"/>
      <c r="P45" s="41"/>
      <c r="Q45" s="41"/>
      <c r="R45" s="41"/>
    </row>
    <row r="46" spans="1:18" ht="12">
      <c r="A46" s="61" t="s">
        <v>313</v>
      </c>
      <c r="B46" s="61" t="s">
        <v>107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2"/>
      <c r="P46" s="41"/>
      <c r="Q46" s="41"/>
      <c r="R46" s="41"/>
    </row>
    <row r="47" spans="1:18" ht="12">
      <c r="A47" s="61" t="s">
        <v>314</v>
      </c>
      <c r="B47" s="61" t="s">
        <v>108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2"/>
      <c r="P47" s="41"/>
      <c r="Q47" s="41"/>
      <c r="R47" s="41"/>
    </row>
    <row r="48" spans="1:18" ht="12">
      <c r="A48" s="61" t="s">
        <v>315</v>
      </c>
      <c r="B48" s="61" t="s">
        <v>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2"/>
      <c r="P48" s="41"/>
      <c r="Q48" s="41"/>
      <c r="R48" s="41"/>
    </row>
    <row r="49" spans="1:18" ht="12">
      <c r="A49" s="61" t="s">
        <v>316</v>
      </c>
      <c r="B49" s="61" t="s">
        <v>16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2"/>
      <c r="P49" s="41"/>
      <c r="Q49" s="41"/>
      <c r="R49" s="41"/>
    </row>
    <row r="50" spans="1:18" ht="12">
      <c r="A50" s="61" t="s">
        <v>317</v>
      </c>
      <c r="B50" s="61" t="s">
        <v>109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2"/>
      <c r="P50" s="41"/>
      <c r="Q50" s="41"/>
      <c r="R50" s="41"/>
    </row>
    <row r="51" spans="1:18" ht="12">
      <c r="A51" s="61" t="s">
        <v>318</v>
      </c>
      <c r="B51" s="61" t="s">
        <v>110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2"/>
      <c r="P51" s="41"/>
      <c r="Q51" s="41"/>
      <c r="R51" s="41"/>
    </row>
    <row r="52" spans="1:18" ht="12">
      <c r="A52" s="61" t="s">
        <v>319</v>
      </c>
      <c r="B52" s="61" t="s">
        <v>111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2"/>
      <c r="P52" s="41"/>
      <c r="Q52" s="41"/>
      <c r="R52" s="41"/>
    </row>
    <row r="53" spans="1:18" ht="12">
      <c r="A53" s="61" t="s">
        <v>320</v>
      </c>
      <c r="B53" s="61" t="s">
        <v>112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2"/>
      <c r="P53" s="41"/>
      <c r="Q53" s="41"/>
      <c r="R53" s="41"/>
    </row>
    <row r="54" spans="1:18" ht="12">
      <c r="A54" s="61" t="s">
        <v>321</v>
      </c>
      <c r="B54" s="61" t="s">
        <v>113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2"/>
      <c r="P54" s="41"/>
      <c r="Q54" s="41"/>
      <c r="R54" s="41"/>
    </row>
    <row r="55" spans="1:18" ht="12">
      <c r="A55" s="61" t="s">
        <v>322</v>
      </c>
      <c r="B55" s="61" t="s">
        <v>114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2"/>
      <c r="P55" s="41"/>
      <c r="Q55" s="41"/>
      <c r="R55" s="41"/>
    </row>
    <row r="56" spans="1:18" ht="12">
      <c r="A56" s="61" t="s">
        <v>323</v>
      </c>
      <c r="B56" s="61" t="s">
        <v>115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2"/>
      <c r="P56" s="41"/>
      <c r="Q56" s="41"/>
      <c r="R56" s="41"/>
    </row>
    <row r="57" spans="1:18" ht="12">
      <c r="A57" s="61" t="s">
        <v>324</v>
      </c>
      <c r="B57" s="61" t="s">
        <v>116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32"/>
      <c r="P57" s="41"/>
      <c r="Q57" s="41"/>
      <c r="R57" s="41"/>
    </row>
    <row r="58" spans="1:18" ht="12">
      <c r="A58" s="61" t="s">
        <v>325</v>
      </c>
      <c r="B58" s="61" t="s">
        <v>117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32"/>
      <c r="P58" s="41"/>
      <c r="Q58" s="41"/>
      <c r="R58" s="41"/>
    </row>
    <row r="59" spans="1:18" ht="12">
      <c r="A59" s="61" t="s">
        <v>326</v>
      </c>
      <c r="B59" s="61" t="s">
        <v>54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32"/>
      <c r="P59" s="41"/>
      <c r="Q59" s="41"/>
      <c r="R59" s="41"/>
    </row>
    <row r="60" spans="1:18" ht="12">
      <c r="A60" s="61" t="s">
        <v>327</v>
      </c>
      <c r="B60" s="61" t="s">
        <v>206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32"/>
      <c r="P60" s="41"/>
      <c r="Q60" s="41"/>
      <c r="R60" s="41"/>
    </row>
    <row r="61" spans="1:18" ht="12">
      <c r="A61" s="62" t="s">
        <v>328</v>
      </c>
      <c r="B61" s="62" t="s">
        <v>267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32"/>
      <c r="P61" s="41"/>
      <c r="Q61" s="41"/>
      <c r="R61" s="41"/>
    </row>
    <row r="62" spans="1:18" ht="12">
      <c r="A62" s="61" t="s">
        <v>329</v>
      </c>
      <c r="B62" s="61" t="s">
        <v>60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32"/>
      <c r="P62" s="41"/>
      <c r="Q62" s="41"/>
      <c r="R62" s="41"/>
    </row>
    <row r="63" spans="1:18" ht="12">
      <c r="A63" s="61" t="s">
        <v>330</v>
      </c>
      <c r="B63" s="61" t="s">
        <v>118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32"/>
      <c r="P63" s="41"/>
      <c r="Q63" s="41"/>
      <c r="R63" s="41"/>
    </row>
    <row r="64" spans="1:18" ht="12">
      <c r="A64" s="61" t="s">
        <v>331</v>
      </c>
      <c r="B64" s="61" t="s">
        <v>119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32"/>
      <c r="P64" s="41"/>
      <c r="Q64" s="41"/>
      <c r="R64" s="41"/>
    </row>
    <row r="65" spans="1:18" ht="12">
      <c r="A65" s="61" t="s">
        <v>332</v>
      </c>
      <c r="B65" s="61" t="s">
        <v>120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32"/>
      <c r="P65" s="41"/>
      <c r="Q65" s="41"/>
      <c r="R65" s="41"/>
    </row>
    <row r="66" spans="1:18" ht="12">
      <c r="A66" s="61" t="s">
        <v>333</v>
      </c>
      <c r="B66" s="61" t="s">
        <v>121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32"/>
      <c r="P66" s="41"/>
      <c r="Q66" s="41"/>
      <c r="R66" s="41"/>
    </row>
    <row r="67" spans="1:18" ht="12">
      <c r="A67" s="61" t="s">
        <v>334</v>
      </c>
      <c r="B67" s="61" t="s">
        <v>122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32"/>
      <c r="P67" s="41"/>
      <c r="Q67" s="41"/>
      <c r="R67" s="41"/>
    </row>
    <row r="68" spans="1:18" ht="12">
      <c r="A68" s="61" t="s">
        <v>335</v>
      </c>
      <c r="B68" s="61" t="s">
        <v>123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2"/>
      <c r="P68" s="41"/>
      <c r="Q68" s="41"/>
      <c r="R68" s="41"/>
    </row>
    <row r="69" spans="1:18" ht="12">
      <c r="A69" s="61" t="s">
        <v>336</v>
      </c>
      <c r="B69" s="61" t="s">
        <v>124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32"/>
      <c r="P69" s="41"/>
      <c r="Q69" s="41"/>
      <c r="R69" s="41"/>
    </row>
    <row r="70" spans="1:18" ht="12">
      <c r="A70" s="61" t="s">
        <v>337</v>
      </c>
      <c r="B70" s="61" t="s">
        <v>125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32"/>
      <c r="P70" s="41"/>
      <c r="Q70" s="41"/>
      <c r="R70" s="41"/>
    </row>
    <row r="71" spans="1:18" ht="12">
      <c r="A71" s="61" t="s">
        <v>338</v>
      </c>
      <c r="B71" s="61" t="s">
        <v>126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32"/>
      <c r="P71" s="41"/>
      <c r="Q71" s="41"/>
      <c r="R71" s="41"/>
    </row>
    <row r="72" spans="1:18" ht="12">
      <c r="A72" s="61" t="s">
        <v>339</v>
      </c>
      <c r="B72" s="61" t="s">
        <v>127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32"/>
      <c r="P72" s="41"/>
      <c r="Q72" s="41"/>
      <c r="R72" s="41"/>
    </row>
    <row r="73" spans="1:18" ht="12">
      <c r="A73" s="61" t="s">
        <v>491</v>
      </c>
      <c r="B73" s="61" t="s">
        <v>492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55"/>
      <c r="N73" s="42"/>
      <c r="O73" s="32"/>
      <c r="P73" s="41"/>
      <c r="Q73" s="41"/>
      <c r="R73" s="41"/>
    </row>
    <row r="74" spans="1:18" ht="12">
      <c r="A74" s="61" t="s">
        <v>340</v>
      </c>
      <c r="B74" s="61" t="s">
        <v>13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32"/>
      <c r="P74" s="41"/>
      <c r="Q74" s="41"/>
      <c r="R74" s="41"/>
    </row>
    <row r="75" spans="1:18" ht="12">
      <c r="A75" s="61" t="s">
        <v>341</v>
      </c>
      <c r="B75" s="61" t="s">
        <v>64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2"/>
      <c r="P75" s="41"/>
      <c r="Q75" s="41"/>
      <c r="R75" s="41"/>
    </row>
    <row r="76" spans="1:18" ht="12">
      <c r="A76" s="61" t="s">
        <v>342</v>
      </c>
      <c r="B76" s="61" t="s">
        <v>207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32"/>
      <c r="P76" s="41"/>
      <c r="Q76" s="41"/>
      <c r="R76" s="41"/>
    </row>
    <row r="77" spans="1:18" ht="12">
      <c r="A77" s="61" t="s">
        <v>343</v>
      </c>
      <c r="B77" s="61" t="s">
        <v>260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2"/>
      <c r="P77" s="41"/>
      <c r="Q77" s="41"/>
      <c r="R77" s="41"/>
    </row>
    <row r="78" spans="1:18" ht="12">
      <c r="A78" s="61" t="s">
        <v>344</v>
      </c>
      <c r="B78" s="61" t="s">
        <v>42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2"/>
      <c r="P78" s="41"/>
      <c r="Q78" s="41"/>
      <c r="R78" s="41"/>
    </row>
    <row r="79" spans="1:18" ht="12">
      <c r="A79" s="61" t="s">
        <v>345</v>
      </c>
      <c r="B79" s="61" t="s">
        <v>33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2"/>
      <c r="P79" s="41"/>
      <c r="Q79" s="41"/>
      <c r="R79" s="41"/>
    </row>
    <row r="80" spans="1:18" ht="12">
      <c r="A80" s="61" t="s">
        <v>346</v>
      </c>
      <c r="B80" s="61" t="s">
        <v>128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32"/>
      <c r="P80" s="41"/>
      <c r="Q80" s="41"/>
      <c r="R80" s="41"/>
    </row>
    <row r="81" spans="1:18" ht="12">
      <c r="A81" s="61" t="s">
        <v>347</v>
      </c>
      <c r="B81" s="61" t="s">
        <v>129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2"/>
      <c r="P81" s="41"/>
      <c r="Q81" s="41"/>
      <c r="R81" s="41"/>
    </row>
    <row r="82" spans="1:18" ht="12">
      <c r="A82" s="61" t="s">
        <v>348</v>
      </c>
      <c r="B82" s="61" t="s">
        <v>130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2"/>
      <c r="P82" s="41"/>
      <c r="Q82" s="41"/>
      <c r="R82" s="41"/>
    </row>
    <row r="83" spans="1:18" ht="12">
      <c r="A83" s="61" t="s">
        <v>349</v>
      </c>
      <c r="B83" s="61" t="s">
        <v>15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2"/>
      <c r="P83" s="41"/>
      <c r="Q83" s="41"/>
      <c r="R83" s="41"/>
    </row>
    <row r="84" spans="1:18" ht="12">
      <c r="A84" s="61" t="s">
        <v>350</v>
      </c>
      <c r="B84" s="61" t="s">
        <v>131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2"/>
      <c r="P84" s="41"/>
      <c r="Q84" s="41"/>
      <c r="R84" s="41"/>
    </row>
    <row r="85" spans="1:18" ht="12">
      <c r="A85" s="61" t="s">
        <v>351</v>
      </c>
      <c r="B85" s="61" t="s">
        <v>43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2"/>
      <c r="P85" s="41"/>
      <c r="Q85" s="41"/>
      <c r="R85" s="41"/>
    </row>
    <row r="86" spans="1:18" ht="12">
      <c r="A86" s="61" t="s">
        <v>352</v>
      </c>
      <c r="B86" s="61" t="s">
        <v>132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2"/>
      <c r="P86" s="41"/>
      <c r="Q86" s="41"/>
      <c r="R86" s="41"/>
    </row>
    <row r="87" spans="1:18" ht="12">
      <c r="A87" s="61" t="s">
        <v>353</v>
      </c>
      <c r="B87" s="61" t="s">
        <v>80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2"/>
      <c r="P87" s="41"/>
      <c r="Q87" s="41"/>
      <c r="R87" s="41"/>
    </row>
    <row r="88" spans="1:18" ht="12">
      <c r="A88" s="61" t="s">
        <v>354</v>
      </c>
      <c r="B88" s="61" t="s">
        <v>133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2"/>
      <c r="P88" s="41"/>
      <c r="Q88" s="41"/>
      <c r="R88" s="41"/>
    </row>
    <row r="89" spans="1:18" ht="12">
      <c r="A89" s="61" t="s">
        <v>355</v>
      </c>
      <c r="B89" s="61" t="s">
        <v>24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2"/>
      <c r="P89" s="41"/>
      <c r="Q89" s="41"/>
      <c r="R89" s="41"/>
    </row>
    <row r="90" spans="1:18" ht="12">
      <c r="A90" s="61" t="s">
        <v>356</v>
      </c>
      <c r="B90" s="61" t="s">
        <v>134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2"/>
      <c r="P90" s="41"/>
      <c r="Q90" s="41"/>
      <c r="R90" s="41"/>
    </row>
    <row r="91" spans="1:18" ht="12">
      <c r="A91" s="61" t="s">
        <v>357</v>
      </c>
      <c r="B91" s="61" t="s">
        <v>135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2"/>
      <c r="P91" s="41"/>
      <c r="Q91" s="41"/>
      <c r="R91" s="41"/>
    </row>
    <row r="92" spans="1:18" ht="12">
      <c r="A92" s="61" t="s">
        <v>358</v>
      </c>
      <c r="B92" s="61" t="s">
        <v>136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2"/>
      <c r="P92" s="41"/>
      <c r="Q92" s="41"/>
      <c r="R92" s="41"/>
    </row>
    <row r="93" spans="1:18" ht="12">
      <c r="A93" s="61" t="s">
        <v>359</v>
      </c>
      <c r="B93" s="61" t="s">
        <v>137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2"/>
      <c r="P93" s="41"/>
      <c r="Q93" s="41"/>
      <c r="R93" s="41"/>
    </row>
    <row r="94" spans="1:18" ht="12">
      <c r="A94" s="62" t="s">
        <v>360</v>
      </c>
      <c r="B94" s="62" t="s">
        <v>268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2"/>
      <c r="P94" s="41"/>
      <c r="Q94" s="41"/>
      <c r="R94" s="41"/>
    </row>
    <row r="95" spans="1:18" ht="12">
      <c r="A95" s="61" t="s">
        <v>361</v>
      </c>
      <c r="B95" s="61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2"/>
      <c r="P95" s="41"/>
      <c r="Q95" s="41"/>
      <c r="R95" s="41"/>
    </row>
    <row r="96" spans="1:18" ht="12">
      <c r="A96" s="61" t="s">
        <v>362</v>
      </c>
      <c r="B96" s="61" t="s">
        <v>138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2"/>
      <c r="P96" s="41"/>
      <c r="Q96" s="41"/>
      <c r="R96" s="41"/>
    </row>
    <row r="97" spans="1:18" ht="12">
      <c r="A97" s="61" t="s">
        <v>363</v>
      </c>
      <c r="B97" s="61" t="s">
        <v>6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2"/>
      <c r="P97" s="41"/>
      <c r="Q97" s="41"/>
      <c r="R97" s="41"/>
    </row>
    <row r="98" spans="1:18" ht="12">
      <c r="A98" s="61" t="s">
        <v>364</v>
      </c>
      <c r="B98" s="61" t="s">
        <v>139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2"/>
      <c r="P98" s="41"/>
      <c r="Q98" s="41"/>
      <c r="R98" s="41"/>
    </row>
    <row r="99" spans="1:18" ht="12">
      <c r="A99" s="61" t="s">
        <v>365</v>
      </c>
      <c r="B99" s="61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2"/>
      <c r="P99" s="41"/>
      <c r="Q99" s="41"/>
      <c r="R99" s="41"/>
    </row>
    <row r="100" spans="1:18" ht="12">
      <c r="A100" s="61" t="s">
        <v>366</v>
      </c>
      <c r="B100" s="61" t="s">
        <v>21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2"/>
      <c r="P100" s="41"/>
      <c r="Q100" s="41"/>
      <c r="R100" s="41"/>
    </row>
    <row r="101" spans="1:18" ht="12">
      <c r="A101" s="61" t="s">
        <v>367</v>
      </c>
      <c r="B101" s="61" t="s">
        <v>61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2"/>
      <c r="P101" s="41"/>
      <c r="Q101" s="41"/>
      <c r="R101" s="41"/>
    </row>
    <row r="102" spans="1:18" ht="12">
      <c r="A102" s="61" t="s">
        <v>368</v>
      </c>
      <c r="B102" s="61" t="s">
        <v>140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2"/>
      <c r="P102" s="41"/>
      <c r="Q102" s="41"/>
      <c r="R102" s="41"/>
    </row>
    <row r="103" spans="1:18" ht="12">
      <c r="A103" s="62" t="s">
        <v>369</v>
      </c>
      <c r="B103" s="62" t="s">
        <v>37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2"/>
      <c r="P103" s="41"/>
      <c r="Q103" s="41"/>
      <c r="R103" s="41"/>
    </row>
    <row r="104" spans="1:18" ht="12">
      <c r="A104" s="61" t="s">
        <v>370</v>
      </c>
      <c r="B104" s="61" t="s">
        <v>141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2"/>
      <c r="P104" s="41"/>
      <c r="Q104" s="41"/>
      <c r="R104" s="41"/>
    </row>
    <row r="105" spans="1:18" ht="12">
      <c r="A105" s="62" t="s">
        <v>371</v>
      </c>
      <c r="B105" s="62" t="s">
        <v>44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2"/>
      <c r="P105" s="41"/>
      <c r="Q105" s="41"/>
      <c r="R105" s="41"/>
    </row>
    <row r="106" spans="1:18" ht="12">
      <c r="A106" s="61" t="s">
        <v>372</v>
      </c>
      <c r="B106" s="61" t="s">
        <v>142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2"/>
      <c r="P106" s="41"/>
      <c r="Q106" s="41"/>
      <c r="R106" s="41"/>
    </row>
    <row r="107" spans="1:18" ht="12">
      <c r="A107" s="61" t="s">
        <v>373</v>
      </c>
      <c r="B107" s="61" t="s">
        <v>143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2"/>
      <c r="P107" s="41"/>
      <c r="Q107" s="41"/>
      <c r="R107" s="41"/>
    </row>
    <row r="108" spans="1:18" ht="12">
      <c r="A108" s="61" t="s">
        <v>374</v>
      </c>
      <c r="B108" s="61" t="s">
        <v>144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2"/>
      <c r="P108" s="41"/>
      <c r="Q108" s="41"/>
      <c r="R108" s="41"/>
    </row>
    <row r="109" spans="1:18" ht="12">
      <c r="A109" s="61" t="s">
        <v>375</v>
      </c>
      <c r="B109" s="61" t="s">
        <v>67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2"/>
      <c r="P109" s="41"/>
      <c r="Q109" s="41"/>
      <c r="R109" s="41"/>
    </row>
    <row r="110" spans="1:18" ht="12">
      <c r="A110" s="61" t="s">
        <v>376</v>
      </c>
      <c r="B110" s="61" t="s">
        <v>145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2"/>
      <c r="P110" s="41"/>
      <c r="Q110" s="41"/>
      <c r="R110" s="41"/>
    </row>
    <row r="111" spans="1:18" ht="12">
      <c r="A111" s="61" t="s">
        <v>377</v>
      </c>
      <c r="B111" s="61" t="s">
        <v>146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2"/>
      <c r="P111" s="41"/>
      <c r="Q111" s="41"/>
      <c r="R111" s="41"/>
    </row>
    <row r="112" spans="1:18" ht="12">
      <c r="A112" s="61" t="s">
        <v>378</v>
      </c>
      <c r="B112" s="61" t="s">
        <v>208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2"/>
      <c r="P112" s="41"/>
      <c r="Q112" s="41"/>
      <c r="R112" s="41"/>
    </row>
    <row r="113" spans="1:18" ht="12">
      <c r="A113" s="61" t="s">
        <v>379</v>
      </c>
      <c r="B113" s="61" t="s">
        <v>261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2"/>
      <c r="P113" s="41"/>
      <c r="Q113" s="41"/>
      <c r="R113" s="41"/>
    </row>
    <row r="114" spans="1:18" ht="12">
      <c r="A114" s="61" t="s">
        <v>380</v>
      </c>
      <c r="B114" s="61" t="s">
        <v>56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2"/>
      <c r="P114" s="41"/>
      <c r="Q114" s="41"/>
      <c r="R114" s="41"/>
    </row>
    <row r="115" spans="1:18" ht="12">
      <c r="A115" s="61" t="s">
        <v>381</v>
      </c>
      <c r="B115" s="61" t="s">
        <v>14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32"/>
      <c r="P115" s="41"/>
      <c r="Q115" s="41"/>
      <c r="R115" s="41"/>
    </row>
    <row r="116" spans="1:18" ht="12">
      <c r="A116" s="61" t="s">
        <v>382</v>
      </c>
      <c r="B116" s="61" t="s">
        <v>147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32"/>
      <c r="P116" s="41"/>
      <c r="Q116" s="41"/>
      <c r="R116" s="41"/>
    </row>
    <row r="117" spans="1:18" ht="12">
      <c r="A117" s="61" t="s">
        <v>383</v>
      </c>
      <c r="B117" s="61" t="s">
        <v>148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32"/>
      <c r="P117" s="41"/>
      <c r="Q117" s="41"/>
      <c r="R117" s="41"/>
    </row>
    <row r="118" spans="1:18" ht="12">
      <c r="A118" s="61" t="s">
        <v>384</v>
      </c>
      <c r="B118" s="61" t="s">
        <v>262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2"/>
      <c r="P118" s="41"/>
      <c r="Q118" s="41"/>
      <c r="R118" s="41"/>
    </row>
    <row r="119" spans="1:18" ht="12">
      <c r="A119" s="61" t="s">
        <v>385</v>
      </c>
      <c r="B119" s="61" t="s">
        <v>149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32"/>
      <c r="P119" s="41"/>
      <c r="Q119" s="41"/>
      <c r="R119" s="41"/>
    </row>
    <row r="120" spans="1:18" ht="12">
      <c r="A120" s="61" t="s">
        <v>386</v>
      </c>
      <c r="B120" s="61" t="s">
        <v>57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32"/>
      <c r="P120" s="41"/>
      <c r="Q120" s="41"/>
      <c r="R120" s="41"/>
    </row>
    <row r="121" spans="1:18" ht="12">
      <c r="A121" s="61" t="s">
        <v>387</v>
      </c>
      <c r="B121" s="61" t="s">
        <v>65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32"/>
      <c r="P121" s="41"/>
      <c r="Q121" s="41"/>
      <c r="R121" s="41"/>
    </row>
    <row r="122" spans="1:18" ht="12">
      <c r="A122" s="62" t="s">
        <v>388</v>
      </c>
      <c r="B122" s="62" t="s">
        <v>269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32"/>
      <c r="P122" s="41"/>
      <c r="Q122" s="41"/>
      <c r="R122" s="41"/>
    </row>
    <row r="123" spans="1:18" ht="12">
      <c r="A123" s="62" t="s">
        <v>389</v>
      </c>
      <c r="B123" s="62" t="s">
        <v>270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32"/>
      <c r="P123" s="41"/>
      <c r="Q123" s="41"/>
      <c r="R123" s="41"/>
    </row>
    <row r="124" spans="1:18" ht="12">
      <c r="A124" s="61" t="s">
        <v>390</v>
      </c>
      <c r="B124" s="61" t="s">
        <v>150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32"/>
      <c r="P124" s="41"/>
      <c r="Q124" s="41"/>
      <c r="R124" s="41"/>
    </row>
    <row r="125" spans="1:18" ht="12">
      <c r="A125" s="61" t="s">
        <v>391</v>
      </c>
      <c r="B125" s="61" t="s">
        <v>151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32"/>
      <c r="P125" s="41"/>
      <c r="Q125" s="41"/>
      <c r="R125" s="41"/>
    </row>
    <row r="126" spans="1:18" ht="12">
      <c r="A126" s="61" t="s">
        <v>392</v>
      </c>
      <c r="B126" s="61" t="s">
        <v>9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32"/>
      <c r="P126" s="41"/>
      <c r="Q126" s="41"/>
      <c r="R126" s="41"/>
    </row>
    <row r="127" spans="1:18" ht="12">
      <c r="A127" s="61" t="s">
        <v>393</v>
      </c>
      <c r="B127" s="61" t="s">
        <v>152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32"/>
      <c r="P127" s="41"/>
      <c r="Q127" s="41"/>
      <c r="R127" s="41"/>
    </row>
    <row r="128" spans="1:18" ht="12">
      <c r="A128" s="61" t="s">
        <v>394</v>
      </c>
      <c r="B128" s="61" t="s">
        <v>153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32"/>
      <c r="P128" s="41"/>
      <c r="Q128" s="41"/>
      <c r="R128" s="41"/>
    </row>
    <row r="129" spans="1:18" ht="12">
      <c r="A129" s="61" t="s">
        <v>395</v>
      </c>
      <c r="B129" s="61" t="s">
        <v>154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32"/>
      <c r="P129" s="41"/>
      <c r="Q129" s="41"/>
      <c r="R129" s="41"/>
    </row>
    <row r="130" spans="1:18" ht="12">
      <c r="A130" s="61" t="s">
        <v>396</v>
      </c>
      <c r="B130" s="61" t="s">
        <v>68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32"/>
      <c r="P130" s="41"/>
      <c r="Q130" s="41"/>
      <c r="R130" s="41"/>
    </row>
    <row r="131" spans="1:18" ht="12">
      <c r="A131" s="61" t="s">
        <v>397</v>
      </c>
      <c r="B131" s="61" t="s">
        <v>155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32"/>
      <c r="P131" s="41"/>
      <c r="Q131" s="41"/>
      <c r="R131" s="41"/>
    </row>
    <row r="132" spans="1:18" ht="12">
      <c r="A132" s="61" t="s">
        <v>398</v>
      </c>
      <c r="B132" s="61" t="s">
        <v>156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32"/>
      <c r="P132" s="41"/>
      <c r="Q132" s="41"/>
      <c r="R132" s="41"/>
    </row>
    <row r="133" spans="1:18" ht="12">
      <c r="A133" s="61" t="s">
        <v>399</v>
      </c>
      <c r="B133" s="61" t="s">
        <v>157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32"/>
      <c r="P133" s="41"/>
      <c r="Q133" s="41"/>
      <c r="R133" s="41"/>
    </row>
    <row r="134" spans="1:18" ht="12">
      <c r="A134" s="61" t="s">
        <v>400</v>
      </c>
      <c r="B134" s="61" t="s">
        <v>69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32"/>
      <c r="P134" s="41"/>
      <c r="Q134" s="41"/>
      <c r="R134" s="41"/>
    </row>
    <row r="135" spans="1:18" ht="12">
      <c r="A135" s="61" t="s">
        <v>401</v>
      </c>
      <c r="B135" s="61" t="s">
        <v>158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32"/>
      <c r="P135" s="41"/>
      <c r="Q135" s="41"/>
      <c r="R135" s="41"/>
    </row>
    <row r="136" spans="1:18" ht="12">
      <c r="A136" s="61" t="s">
        <v>402</v>
      </c>
      <c r="B136" s="61" t="s">
        <v>70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32"/>
      <c r="P136" s="41"/>
      <c r="Q136" s="41"/>
      <c r="R136" s="41"/>
    </row>
    <row r="137" spans="1:18" ht="12">
      <c r="A137" s="61" t="s">
        <v>403</v>
      </c>
      <c r="B137" s="61" t="s">
        <v>159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32"/>
      <c r="P137" s="41"/>
      <c r="Q137" s="41"/>
      <c r="R137" s="41"/>
    </row>
    <row r="138" spans="1:18" ht="12">
      <c r="A138" s="61" t="s">
        <v>404</v>
      </c>
      <c r="B138" s="61" t="s">
        <v>258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32"/>
      <c r="P138" s="41"/>
      <c r="Q138" s="41"/>
      <c r="R138" s="41"/>
    </row>
    <row r="139" spans="1:18" ht="12">
      <c r="A139" s="62" t="s">
        <v>405</v>
      </c>
      <c r="B139" s="62" t="s">
        <v>35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32"/>
      <c r="P139" s="41"/>
      <c r="Q139" s="41"/>
      <c r="R139" s="41"/>
    </row>
    <row r="140" spans="1:18" ht="12">
      <c r="A140" s="61" t="s">
        <v>406</v>
      </c>
      <c r="B140" s="61" t="s">
        <v>160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32"/>
      <c r="P140" s="41"/>
      <c r="Q140" s="41"/>
      <c r="R140" s="41"/>
    </row>
    <row r="141" spans="1:18" ht="12">
      <c r="A141" s="61" t="s">
        <v>407</v>
      </c>
      <c r="B141" s="61" t="s">
        <v>161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32"/>
      <c r="P141" s="41"/>
      <c r="Q141" s="41"/>
      <c r="R141" s="41"/>
    </row>
    <row r="142" spans="1:18" ht="12">
      <c r="A142" s="61" t="s">
        <v>408</v>
      </c>
      <c r="B142" s="61" t="s">
        <v>162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32"/>
      <c r="P142" s="41"/>
      <c r="Q142" s="41"/>
      <c r="R142" s="41"/>
    </row>
    <row r="143" spans="1:18" ht="12">
      <c r="A143" s="61" t="s">
        <v>409</v>
      </c>
      <c r="B143" s="61" t="s">
        <v>71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32"/>
      <c r="P143" s="41"/>
      <c r="Q143" s="41"/>
      <c r="R143" s="41"/>
    </row>
    <row r="144" spans="1:18" ht="12">
      <c r="A144" s="61" t="s">
        <v>410</v>
      </c>
      <c r="B144" s="61" t="s">
        <v>26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32"/>
      <c r="P144" s="41"/>
      <c r="Q144" s="41"/>
      <c r="R144" s="41"/>
    </row>
    <row r="145" spans="1:18" ht="12">
      <c r="A145" s="61" t="s">
        <v>411</v>
      </c>
      <c r="B145" s="61" t="s">
        <v>34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32"/>
      <c r="P145" s="41"/>
      <c r="Q145" s="41"/>
      <c r="R145" s="41"/>
    </row>
    <row r="146" spans="1:18" ht="12">
      <c r="A146" s="61" t="s">
        <v>412</v>
      </c>
      <c r="B146" s="61" t="s">
        <v>4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32"/>
      <c r="P146" s="41"/>
      <c r="Q146" s="41"/>
      <c r="R146" s="41"/>
    </row>
    <row r="147" spans="1:18" ht="12">
      <c r="A147" s="61" t="s">
        <v>413</v>
      </c>
      <c r="B147" s="61" t="s">
        <v>163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32"/>
      <c r="P147" s="41"/>
      <c r="Q147" s="41"/>
      <c r="R147" s="41"/>
    </row>
    <row r="148" spans="1:18" ht="12">
      <c r="A148" s="61" t="s">
        <v>414</v>
      </c>
      <c r="B148" s="61" t="s">
        <v>164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32"/>
      <c r="P148" s="41"/>
      <c r="Q148" s="41"/>
      <c r="R148" s="41"/>
    </row>
    <row r="149" spans="1:18" ht="12">
      <c r="A149" s="61" t="s">
        <v>415</v>
      </c>
      <c r="B149" s="61" t="s">
        <v>165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32"/>
      <c r="P149" s="41"/>
      <c r="Q149" s="41"/>
      <c r="R149" s="41"/>
    </row>
    <row r="150" spans="1:18" ht="12">
      <c r="A150" s="61" t="s">
        <v>416</v>
      </c>
      <c r="B150" s="61" t="s">
        <v>166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32"/>
      <c r="P150" s="41"/>
      <c r="Q150" s="41"/>
      <c r="R150" s="41"/>
    </row>
    <row r="151" spans="1:18" ht="12">
      <c r="A151" s="61" t="s">
        <v>417</v>
      </c>
      <c r="B151" s="61" t="s">
        <v>167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32"/>
      <c r="P151" s="41"/>
      <c r="Q151" s="41"/>
      <c r="R151" s="41"/>
    </row>
    <row r="152" spans="1:18" ht="12">
      <c r="A152" s="61" t="s">
        <v>418</v>
      </c>
      <c r="B152" s="61" t="s">
        <v>82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32"/>
      <c r="P152" s="41"/>
      <c r="Q152" s="41"/>
      <c r="R152" s="41"/>
    </row>
    <row r="153" spans="1:18" ht="12">
      <c r="A153" s="61" t="s">
        <v>419</v>
      </c>
      <c r="B153" s="61" t="s">
        <v>51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32"/>
      <c r="P153" s="41"/>
      <c r="Q153" s="41"/>
      <c r="R153" s="41"/>
    </row>
    <row r="154" spans="1:18" ht="12">
      <c r="A154" s="61" t="s">
        <v>420</v>
      </c>
      <c r="B154" s="61" t="s">
        <v>72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32"/>
      <c r="P154" s="41"/>
      <c r="Q154" s="41"/>
      <c r="R154" s="41"/>
    </row>
    <row r="155" spans="1:18" ht="12">
      <c r="A155" s="61" t="s">
        <v>421</v>
      </c>
      <c r="B155" s="61" t="s">
        <v>209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32"/>
      <c r="P155" s="41"/>
      <c r="Q155" s="41"/>
      <c r="R155" s="41"/>
    </row>
    <row r="156" spans="1:18" ht="12">
      <c r="A156" s="61" t="s">
        <v>422</v>
      </c>
      <c r="B156" s="61" t="s">
        <v>169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32"/>
      <c r="P156" s="41"/>
      <c r="Q156" s="41"/>
      <c r="R156" s="41"/>
    </row>
    <row r="157" spans="1:18" ht="12">
      <c r="A157" s="61" t="s">
        <v>423</v>
      </c>
      <c r="B157" s="61" t="s">
        <v>170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32"/>
      <c r="P157" s="41"/>
      <c r="Q157" s="41"/>
      <c r="R157" s="41"/>
    </row>
    <row r="158" spans="1:18" ht="12">
      <c r="A158" s="61" t="s">
        <v>424</v>
      </c>
      <c r="B158" s="61" t="s">
        <v>171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32"/>
      <c r="P158" s="41"/>
      <c r="Q158" s="41"/>
      <c r="R158" s="41"/>
    </row>
    <row r="159" spans="1:18" ht="12">
      <c r="A159" s="61" t="s">
        <v>425</v>
      </c>
      <c r="B159" s="61" t="s">
        <v>172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32"/>
      <c r="P159" s="41"/>
      <c r="Q159" s="41"/>
      <c r="R159" s="41"/>
    </row>
    <row r="160" spans="1:18" ht="12">
      <c r="A160" s="61" t="s">
        <v>426</v>
      </c>
      <c r="B160" s="61" t="s">
        <v>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32"/>
      <c r="P160" s="41"/>
      <c r="Q160" s="41"/>
      <c r="R160" s="41"/>
    </row>
    <row r="161" spans="1:18" ht="12">
      <c r="A161" s="61" t="s">
        <v>427</v>
      </c>
      <c r="B161" s="61" t="s">
        <v>36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32"/>
      <c r="P161" s="41"/>
      <c r="Q161" s="41"/>
      <c r="R161" s="41"/>
    </row>
    <row r="162" spans="1:18" ht="12">
      <c r="A162" s="61" t="s">
        <v>428</v>
      </c>
      <c r="B162" s="61" t="s">
        <v>38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32"/>
      <c r="P162" s="41"/>
      <c r="Q162" s="41"/>
      <c r="R162" s="41"/>
    </row>
    <row r="163" spans="1:18" ht="12">
      <c r="A163" s="61" t="s">
        <v>429</v>
      </c>
      <c r="B163" s="61" t="s">
        <v>79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32"/>
      <c r="P163" s="41"/>
      <c r="Q163" s="41"/>
      <c r="R163" s="41"/>
    </row>
    <row r="164" spans="1:18" ht="12">
      <c r="A164" s="61" t="s">
        <v>430</v>
      </c>
      <c r="B164" s="61" t="s">
        <v>83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32"/>
      <c r="P164" s="41"/>
      <c r="Q164" s="41"/>
      <c r="R164" s="41"/>
    </row>
    <row r="165" spans="1:18" ht="12">
      <c r="A165" s="61" t="s">
        <v>431</v>
      </c>
      <c r="B165" s="61" t="s">
        <v>32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32"/>
      <c r="P165" s="41"/>
      <c r="Q165" s="41"/>
      <c r="R165" s="41"/>
    </row>
    <row r="166" spans="1:18" ht="12">
      <c r="A166" s="61" t="s">
        <v>432</v>
      </c>
      <c r="B166" s="61" t="s">
        <v>494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32"/>
      <c r="P166" s="41"/>
      <c r="Q166" s="41"/>
      <c r="R166" s="41"/>
    </row>
    <row r="167" spans="1:18" ht="12">
      <c r="A167" s="61" t="s">
        <v>433</v>
      </c>
      <c r="B167" s="61" t="s">
        <v>25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32"/>
      <c r="P167" s="41"/>
      <c r="Q167" s="41"/>
      <c r="R167" s="41"/>
    </row>
    <row r="168" spans="1:18" ht="12">
      <c r="A168" s="61" t="s">
        <v>434</v>
      </c>
      <c r="B168" s="61" t="s">
        <v>73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32"/>
      <c r="P168" s="41"/>
      <c r="Q168" s="41"/>
      <c r="R168" s="41"/>
    </row>
    <row r="169" spans="1:18" ht="12">
      <c r="A169" s="61" t="s">
        <v>435</v>
      </c>
      <c r="B169" s="61" t="s">
        <v>74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32"/>
      <c r="P169" s="41"/>
      <c r="Q169" s="41"/>
      <c r="R169" s="41"/>
    </row>
    <row r="170" spans="1:18" ht="12">
      <c r="A170" s="61" t="s">
        <v>436</v>
      </c>
      <c r="B170" s="61" t="s">
        <v>173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32"/>
      <c r="P170" s="41"/>
      <c r="Q170" s="41"/>
      <c r="R170" s="41"/>
    </row>
    <row r="171" spans="1:18" ht="12">
      <c r="A171" s="61" t="s">
        <v>437</v>
      </c>
      <c r="B171" s="61" t="s">
        <v>174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32"/>
      <c r="P171" s="41"/>
      <c r="Q171" s="41"/>
      <c r="R171" s="41"/>
    </row>
    <row r="172" spans="1:18" ht="12">
      <c r="A172" s="61" t="s">
        <v>438</v>
      </c>
      <c r="B172" s="61" t="s">
        <v>75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32"/>
      <c r="P172" s="41"/>
      <c r="Q172" s="41"/>
      <c r="R172" s="41"/>
    </row>
    <row r="173" spans="1:18" ht="12">
      <c r="A173" s="61" t="s">
        <v>439</v>
      </c>
      <c r="B173" s="61" t="s">
        <v>175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32"/>
      <c r="P173" s="41"/>
      <c r="Q173" s="41"/>
      <c r="R173" s="41"/>
    </row>
    <row r="174" spans="1:18" ht="12">
      <c r="A174" s="61" t="s">
        <v>440</v>
      </c>
      <c r="B174" s="61" t="s">
        <v>176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32"/>
      <c r="P174" s="41"/>
      <c r="Q174" s="41"/>
      <c r="R174" s="41"/>
    </row>
    <row r="175" spans="1:18" ht="12">
      <c r="A175" s="61" t="s">
        <v>441</v>
      </c>
      <c r="B175" s="61" t="s">
        <v>177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32"/>
      <c r="P175" s="41"/>
      <c r="Q175" s="41"/>
      <c r="R175" s="41"/>
    </row>
    <row r="176" spans="1:18" ht="12">
      <c r="A176" s="61" t="s">
        <v>442</v>
      </c>
      <c r="B176" s="61" t="s">
        <v>259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32"/>
      <c r="P176" s="41"/>
      <c r="Q176" s="41"/>
      <c r="R176" s="41"/>
    </row>
    <row r="177" spans="1:18" ht="12">
      <c r="A177" s="61" t="s">
        <v>443</v>
      </c>
      <c r="B177" s="61" t="s">
        <v>20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32"/>
      <c r="P177" s="41"/>
      <c r="Q177" s="41"/>
      <c r="R177" s="41"/>
    </row>
    <row r="178" spans="1:18" ht="12">
      <c r="A178" s="61" t="s">
        <v>444</v>
      </c>
      <c r="B178" s="61" t="s">
        <v>178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32"/>
      <c r="P178" s="41"/>
      <c r="Q178" s="41"/>
      <c r="R178" s="41"/>
    </row>
    <row r="179" spans="1:18" ht="12">
      <c r="A179" s="61" t="s">
        <v>445</v>
      </c>
      <c r="B179" s="61" t="s">
        <v>179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32"/>
      <c r="P179" s="41"/>
      <c r="Q179" s="41"/>
      <c r="R179" s="41"/>
    </row>
    <row r="180" spans="1:18" ht="12">
      <c r="A180" s="61" t="s">
        <v>446</v>
      </c>
      <c r="B180" s="61" t="s">
        <v>180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32"/>
      <c r="P180" s="41"/>
      <c r="Q180" s="41"/>
      <c r="R180" s="41"/>
    </row>
    <row r="181" spans="1:18" ht="12">
      <c r="A181" s="61" t="s">
        <v>447</v>
      </c>
      <c r="B181" s="61" t="s">
        <v>22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32"/>
      <c r="P181" s="41"/>
      <c r="Q181" s="41"/>
      <c r="R181" s="41"/>
    </row>
    <row r="182" spans="1:18" ht="12">
      <c r="A182" s="61" t="s">
        <v>448</v>
      </c>
      <c r="B182" s="61" t="s">
        <v>181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32"/>
      <c r="P182" s="41"/>
      <c r="Q182" s="41"/>
      <c r="R182" s="41"/>
    </row>
    <row r="183" spans="1:18" ht="12">
      <c r="A183" s="61" t="s">
        <v>449</v>
      </c>
      <c r="B183" s="61" t="s">
        <v>76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32"/>
      <c r="P183" s="41"/>
      <c r="Q183" s="41"/>
      <c r="R183" s="41"/>
    </row>
    <row r="184" spans="1:18" ht="12">
      <c r="A184" s="61" t="s">
        <v>450</v>
      </c>
      <c r="B184" s="61" t="s">
        <v>182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32"/>
      <c r="P184" s="41"/>
      <c r="Q184" s="41"/>
      <c r="R184" s="41"/>
    </row>
    <row r="185" spans="1:18" ht="12">
      <c r="A185" s="61" t="s">
        <v>451</v>
      </c>
      <c r="B185" s="61" t="s">
        <v>7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32"/>
      <c r="P185" s="41"/>
      <c r="Q185" s="41"/>
      <c r="R185" s="41"/>
    </row>
    <row r="186" spans="1:18" ht="12">
      <c r="A186" s="61" t="s">
        <v>490</v>
      </c>
      <c r="B186" s="61" t="s">
        <v>488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32"/>
      <c r="P186" s="41"/>
      <c r="Q186" s="41"/>
      <c r="R186" s="41"/>
    </row>
    <row r="187" spans="1:18" ht="12">
      <c r="A187" s="61" t="s">
        <v>452</v>
      </c>
      <c r="B187" s="61" t="s">
        <v>39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32"/>
      <c r="P187" s="41"/>
      <c r="Q187" s="41"/>
      <c r="R187" s="41"/>
    </row>
    <row r="188" spans="1:18" ht="12">
      <c r="A188" s="61" t="s">
        <v>453</v>
      </c>
      <c r="B188" s="61" t="s">
        <v>10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32"/>
      <c r="P188" s="41"/>
      <c r="Q188" s="41"/>
      <c r="R188" s="41"/>
    </row>
    <row r="189" spans="1:18" ht="12">
      <c r="A189" s="61" t="s">
        <v>454</v>
      </c>
      <c r="B189" s="61" t="s">
        <v>184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32"/>
      <c r="P189" s="41"/>
      <c r="Q189" s="41"/>
      <c r="R189" s="41"/>
    </row>
    <row r="190" spans="1:18" ht="12">
      <c r="A190" s="61" t="s">
        <v>455</v>
      </c>
      <c r="B190" s="61" t="s">
        <v>185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32"/>
      <c r="P190" s="41"/>
      <c r="Q190" s="41"/>
      <c r="R190" s="41"/>
    </row>
    <row r="191" spans="1:18" ht="12">
      <c r="A191" s="61" t="s">
        <v>456</v>
      </c>
      <c r="B191" s="61" t="s">
        <v>186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32"/>
      <c r="P191" s="41"/>
      <c r="Q191" s="41"/>
      <c r="R191" s="41"/>
    </row>
    <row r="192" spans="1:18" ht="12">
      <c r="A192" s="61" t="s">
        <v>457</v>
      </c>
      <c r="B192" s="61" t="s">
        <v>62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32"/>
      <c r="P192" s="41"/>
      <c r="Q192" s="41"/>
      <c r="R192" s="41"/>
    </row>
    <row r="193" spans="1:18" ht="12">
      <c r="A193" s="61" t="s">
        <v>458</v>
      </c>
      <c r="B193" s="61" t="s">
        <v>187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32"/>
      <c r="P193" s="41"/>
      <c r="Q193" s="41"/>
      <c r="R193" s="41"/>
    </row>
    <row r="194" spans="1:18" ht="12">
      <c r="A194" s="61" t="s">
        <v>459</v>
      </c>
      <c r="B194" s="61" t="s">
        <v>263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32"/>
      <c r="P194" s="41"/>
      <c r="Q194" s="41"/>
      <c r="R194" s="41"/>
    </row>
    <row r="195" spans="1:18" ht="12">
      <c r="A195" s="61" t="s">
        <v>460</v>
      </c>
      <c r="B195" s="61" t="s">
        <v>188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32"/>
      <c r="P195" s="41"/>
      <c r="Q195" s="41"/>
      <c r="R195" s="41"/>
    </row>
    <row r="196" spans="1:18" ht="12">
      <c r="A196" s="61" t="s">
        <v>461</v>
      </c>
      <c r="B196" s="61" t="s">
        <v>189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32"/>
      <c r="P196" s="41"/>
      <c r="Q196" s="41"/>
      <c r="R196" s="41"/>
    </row>
    <row r="197" spans="1:18" ht="12">
      <c r="A197" s="61" t="s">
        <v>462</v>
      </c>
      <c r="B197" s="61" t="s">
        <v>63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32"/>
      <c r="P197" s="41"/>
      <c r="Q197" s="41"/>
      <c r="R197" s="41"/>
    </row>
    <row r="198" spans="1:18" ht="12">
      <c r="A198" s="61" t="s">
        <v>463</v>
      </c>
      <c r="B198" s="61" t="s">
        <v>77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32"/>
      <c r="P198" s="41"/>
      <c r="Q198" s="41"/>
      <c r="R198" s="41"/>
    </row>
    <row r="199" spans="1:18" ht="12">
      <c r="A199" s="61" t="s">
        <v>464</v>
      </c>
      <c r="B199" s="61" t="s">
        <v>31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32"/>
      <c r="P199" s="41"/>
      <c r="Q199" s="41"/>
      <c r="R199" s="41"/>
    </row>
    <row r="200" spans="1:18" ht="12">
      <c r="A200" s="61" t="s">
        <v>465</v>
      </c>
      <c r="B200" s="61" t="s">
        <v>190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32"/>
      <c r="P200" s="41"/>
      <c r="Q200" s="41"/>
      <c r="R200" s="41"/>
    </row>
    <row r="201" spans="1:18" ht="12">
      <c r="A201" s="61" t="s">
        <v>466</v>
      </c>
      <c r="B201" s="61" t="s">
        <v>191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32"/>
      <c r="P201" s="41"/>
      <c r="Q201" s="41"/>
      <c r="R201" s="41"/>
    </row>
    <row r="202" spans="1:18" ht="12">
      <c r="A202" s="61" t="s">
        <v>467</v>
      </c>
      <c r="B202" s="61" t="s">
        <v>192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32"/>
      <c r="P202" s="41"/>
      <c r="Q202" s="41"/>
      <c r="R202" s="41"/>
    </row>
    <row r="203" spans="1:18" ht="12">
      <c r="A203" s="61" t="s">
        <v>468</v>
      </c>
      <c r="B203" s="61" t="s">
        <v>45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32"/>
      <c r="P203" s="41"/>
      <c r="Q203" s="41"/>
      <c r="R203" s="41"/>
    </row>
    <row r="204" spans="1:18" ht="12">
      <c r="A204" s="61" t="s">
        <v>469</v>
      </c>
      <c r="B204" s="61" t="s">
        <v>29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32"/>
      <c r="P204" s="41"/>
      <c r="Q204" s="41"/>
      <c r="R204" s="41"/>
    </row>
    <row r="205" spans="1:18" ht="12">
      <c r="A205" s="61" t="s">
        <v>470</v>
      </c>
      <c r="B205" s="61" t="s">
        <v>193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32"/>
      <c r="P205" s="41"/>
      <c r="Q205" s="41"/>
      <c r="R205" s="41"/>
    </row>
    <row r="206" spans="1:18" ht="12">
      <c r="A206" s="61" t="s">
        <v>471</v>
      </c>
      <c r="B206" s="61" t="s">
        <v>194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32"/>
      <c r="P206" s="41"/>
      <c r="Q206" s="41"/>
      <c r="R206" s="41"/>
    </row>
    <row r="207" spans="1:18" ht="12">
      <c r="A207" s="61" t="s">
        <v>472</v>
      </c>
      <c r="B207" s="61" t="s">
        <v>195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32"/>
      <c r="P207" s="41"/>
      <c r="Q207" s="41"/>
      <c r="R207" s="41"/>
    </row>
    <row r="208" spans="1:18" ht="12">
      <c r="A208" s="61" t="s">
        <v>473</v>
      </c>
      <c r="B208" s="61" t="s">
        <v>196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32"/>
      <c r="P208" s="41"/>
      <c r="Q208" s="41"/>
      <c r="R208" s="41"/>
    </row>
    <row r="209" spans="1:18" ht="12">
      <c r="A209" s="61" t="s">
        <v>474</v>
      </c>
      <c r="B209" s="61" t="s">
        <v>197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32"/>
      <c r="P209" s="41"/>
      <c r="Q209" s="41"/>
      <c r="R209" s="41"/>
    </row>
    <row r="210" spans="1:18" ht="12">
      <c r="A210" s="61" t="s">
        <v>475</v>
      </c>
      <c r="B210" s="61" t="s">
        <v>3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32"/>
      <c r="P210" s="41"/>
      <c r="Q210" s="41"/>
      <c r="R210" s="41"/>
    </row>
    <row r="211" spans="1:18" ht="12">
      <c r="A211" s="61" t="s">
        <v>476</v>
      </c>
      <c r="B211" s="61" t="s">
        <v>11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32"/>
      <c r="P211" s="41"/>
      <c r="Q211" s="41"/>
      <c r="R211" s="41"/>
    </row>
    <row r="212" spans="1:18" ht="12">
      <c r="A212" s="61" t="s">
        <v>477</v>
      </c>
      <c r="B212" s="61" t="s">
        <v>198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32"/>
      <c r="P212" s="41"/>
      <c r="Q212" s="41"/>
      <c r="R212" s="41"/>
    </row>
    <row r="213" spans="1:18" ht="12">
      <c r="A213" s="61" t="s">
        <v>478</v>
      </c>
      <c r="B213" s="61" t="s">
        <v>199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32"/>
      <c r="P213" s="41"/>
      <c r="Q213" s="41"/>
      <c r="R213" s="41"/>
    </row>
    <row r="214" spans="1:18" ht="12">
      <c r="A214" s="61" t="s">
        <v>479</v>
      </c>
      <c r="B214" s="61" t="s">
        <v>200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32"/>
      <c r="P214" s="41"/>
      <c r="Q214" s="41"/>
      <c r="R214" s="41"/>
    </row>
    <row r="215" spans="1:18" ht="12">
      <c r="A215" s="61" t="s">
        <v>480</v>
      </c>
      <c r="B215" s="61" t="s">
        <v>78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32"/>
      <c r="P215" s="41"/>
      <c r="Q215" s="41"/>
      <c r="R215" s="41"/>
    </row>
    <row r="216" spans="1:18" ht="12">
      <c r="A216" s="61" t="s">
        <v>489</v>
      </c>
      <c r="B216" s="61" t="s">
        <v>487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32"/>
      <c r="P216" s="41"/>
      <c r="Q216" s="41"/>
      <c r="R216" s="41"/>
    </row>
    <row r="217" spans="1:18" ht="12">
      <c r="A217" s="61" t="s">
        <v>481</v>
      </c>
      <c r="B217" s="61" t="s">
        <v>201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32"/>
      <c r="P217" s="41"/>
      <c r="Q217" s="41"/>
      <c r="R217" s="41"/>
    </row>
    <row r="218" spans="1:18" ht="12">
      <c r="A218" s="61" t="s">
        <v>482</v>
      </c>
      <c r="B218" s="61" t="s">
        <v>12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32"/>
      <c r="P218" s="41"/>
      <c r="Q218" s="41"/>
      <c r="R218" s="41"/>
    </row>
    <row r="219" spans="1:18" ht="12">
      <c r="A219" s="61" t="s">
        <v>483</v>
      </c>
      <c r="B219" s="61" t="s">
        <v>202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32"/>
      <c r="P219" s="41"/>
      <c r="Q219" s="41"/>
      <c r="R219" s="41"/>
    </row>
    <row r="220" spans="1:18" ht="12">
      <c r="A220" s="61" t="s">
        <v>484</v>
      </c>
      <c r="B220" s="61" t="s">
        <v>203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32"/>
      <c r="P220" s="41"/>
      <c r="Q220" s="41"/>
      <c r="R220" s="41"/>
    </row>
    <row r="221" spans="1:18" ht="12">
      <c r="A221" s="63" t="s">
        <v>485</v>
      </c>
      <c r="B221" s="63" t="s">
        <v>204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32"/>
      <c r="P221" s="41"/>
      <c r="Q221" s="41"/>
      <c r="R221" s="41"/>
    </row>
    <row r="222" spans="2:18" ht="12.75">
      <c r="B222" s="24" t="s">
        <v>17</v>
      </c>
      <c r="C222" s="52">
        <f aca="true" t="shared" si="1" ref="C222:N222">IF(SUM(C10:C221)=0,"",IF(C9="","",C9-SUM(C10:C221)))</f>
      </c>
      <c r="D222" s="52">
        <f t="shared" si="1"/>
      </c>
      <c r="E222" s="52">
        <f t="shared" si="1"/>
      </c>
      <c r="F222" s="52">
        <f t="shared" si="1"/>
      </c>
      <c r="G222" s="52">
        <f t="shared" si="1"/>
      </c>
      <c r="H222" s="52">
        <f t="shared" si="1"/>
      </c>
      <c r="I222" s="52">
        <f t="shared" si="1"/>
      </c>
      <c r="J222" s="52">
        <f t="shared" si="1"/>
      </c>
      <c r="K222" s="52">
        <f t="shared" si="1"/>
      </c>
      <c r="L222" s="52">
        <f t="shared" si="1"/>
      </c>
      <c r="M222" s="52">
        <f t="shared" si="1"/>
      </c>
      <c r="N222" s="52">
        <f t="shared" si="1"/>
      </c>
      <c r="O222" s="32"/>
      <c r="P222" s="52">
        <f>IF(P9="","",P9-SUM(P10:P221))</f>
      </c>
      <c r="Q222" s="52">
        <f>IF(Q9="","",Q9-SUM(Q10:Q221))</f>
      </c>
      <c r="R222" s="52">
        <f>IF(R9="","",R9-SUM(R10:R221))</f>
      </c>
    </row>
    <row r="223" spans="2:18" ht="12.75">
      <c r="B223" s="22" t="s">
        <v>183</v>
      </c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32"/>
      <c r="P223" s="43"/>
      <c r="Q223" s="43"/>
      <c r="R223" s="43"/>
    </row>
    <row r="224" spans="2:18" ht="12.75">
      <c r="B224" s="23" t="s">
        <v>168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32"/>
      <c r="P224" s="43"/>
      <c r="Q224" s="43"/>
      <c r="R224" s="43"/>
    </row>
    <row r="226" spans="2:18" ht="25.5">
      <c r="B226" s="38" t="s">
        <v>242</v>
      </c>
      <c r="C226" s="33"/>
      <c r="D226" s="33"/>
      <c r="E226" s="33"/>
      <c r="F226" s="32"/>
      <c r="G226" s="32"/>
      <c r="H226" s="32"/>
      <c r="I226" s="32"/>
      <c r="J226" s="32"/>
      <c r="K226" s="32"/>
      <c r="L226" s="32"/>
      <c r="M226" s="32"/>
      <c r="N226" s="32"/>
      <c r="P226" s="33"/>
      <c r="Q226" s="33"/>
      <c r="R226" s="33"/>
    </row>
    <row r="227" spans="2:18" ht="12">
      <c r="B227" s="48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P227" s="34"/>
      <c r="Q227" s="34"/>
      <c r="R227" s="34"/>
    </row>
    <row r="229" spans="2:18" ht="25.5">
      <c r="B229" s="38" t="s">
        <v>243</v>
      </c>
      <c r="C229" s="5"/>
      <c r="D229" s="5"/>
      <c r="E229" s="5"/>
      <c r="F229" s="5"/>
      <c r="P229" s="5"/>
      <c r="Q229" s="5"/>
      <c r="R229" s="5"/>
    </row>
    <row r="230" spans="2:18" ht="1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P230" s="2"/>
      <c r="Q230" s="2"/>
      <c r="R230" s="2"/>
    </row>
    <row r="231" spans="2:18" ht="1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P231" s="2"/>
      <c r="Q231" s="2"/>
      <c r="R231" s="2"/>
    </row>
    <row r="232" spans="2:19" ht="1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P232" s="2"/>
      <c r="Q232" s="2"/>
      <c r="R232" s="2"/>
      <c r="S232" s="2"/>
    </row>
    <row r="233" spans="2:19" ht="1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P233" s="2"/>
      <c r="Q233" s="2"/>
      <c r="R233" s="2"/>
      <c r="S233" s="2"/>
    </row>
    <row r="234" spans="2:19" ht="1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P234" s="2"/>
      <c r="Q234" s="2"/>
      <c r="R234" s="2"/>
      <c r="S234" s="2"/>
    </row>
    <row r="235" spans="2:19" ht="1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P235" s="2"/>
      <c r="Q235" s="2"/>
      <c r="R235" s="2"/>
      <c r="S235" s="2"/>
    </row>
  </sheetData>
  <sheetProtection/>
  <mergeCells count="1">
    <mergeCell ref="B230:N235"/>
  </mergeCells>
  <conditionalFormatting sqref="C223:N224 P223:R224">
    <cfRule type="expression" priority="15" dxfId="1" stopIfTrue="1">
      <formula>CheckInvalidData(C223)</formula>
    </cfRule>
  </conditionalFormatting>
  <conditionalFormatting sqref="C222:N222">
    <cfRule type="cellIs" priority="16" dxfId="2" operator="lessThan" stopIfTrue="1">
      <formula>0</formula>
    </cfRule>
  </conditionalFormatting>
  <conditionalFormatting sqref="D66:N72 Q66:R72 D10:N64 Q10:R64 Q74:R221 D74:N221">
    <cfRule type="expression" priority="5" dxfId="1" stopIfTrue="1">
      <formula>CheckInvalidData(D10)</formula>
    </cfRule>
    <cfRule type="expression" priority="6" dxfId="0" stopIfTrue="1">
      <formula>CheckErrorInUnit(C10,D10)</formula>
    </cfRule>
  </conditionalFormatting>
  <conditionalFormatting sqref="C10:C72 P10:P72 P74:P221 C74:C221">
    <cfRule type="expression" priority="7" dxfId="1" stopIfTrue="1">
      <formula>CheckInvalidData(C10)</formula>
    </cfRule>
  </conditionalFormatting>
  <conditionalFormatting sqref="C9:N9 P9:R9">
    <cfRule type="expression" priority="8" dxfId="1" stopIfTrue="1">
      <formula>CheckInvalidData(C9)</formula>
    </cfRule>
    <cfRule type="cellIs" priority="9" dxfId="2" operator="lessThan" stopIfTrue="1">
      <formula>0</formula>
    </cfRule>
  </conditionalFormatting>
  <conditionalFormatting sqref="Q10:R72 Q74:R221">
    <cfRule type="expression" priority="3" dxfId="1" stopIfTrue="1">
      <formula>CheckInvalidData(Q10)</formula>
    </cfRule>
    <cfRule type="expression" priority="4" dxfId="0" stopIfTrue="1">
      <formula>CheckInvalidUnit(P10,Q10)</formula>
    </cfRule>
  </conditionalFormatting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landscape" paperSize="9" scale="14" r:id="rId3"/>
  <headerFooter alignWithMargins="0">
    <oddHeader>&amp;R&amp;8&amp;A</oddHeader>
    <oddFooter>&amp;R&amp;8&amp;F
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8:F23"/>
  <sheetViews>
    <sheetView showGridLines="0" showRowColHeaders="0" tabSelected="1"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11.57421875" style="0" customWidth="1"/>
    <col min="5" max="5" width="9.7109375" style="0" customWidth="1"/>
  </cols>
  <sheetData>
    <row r="8" ht="9" customHeight="1">
      <c r="B8" s="12"/>
    </row>
    <row r="9" ht="15">
      <c r="B9" s="12" t="s">
        <v>215</v>
      </c>
    </row>
    <row r="10" ht="9" customHeight="1">
      <c r="B10" s="12"/>
    </row>
    <row r="11" ht="12.75">
      <c r="B11" s="1" t="s">
        <v>219</v>
      </c>
    </row>
    <row r="12" ht="12.75">
      <c r="B12" s="1" t="s">
        <v>216</v>
      </c>
    </row>
    <row r="14" ht="12.75">
      <c r="B14" s="1" t="s">
        <v>486</v>
      </c>
    </row>
    <row r="15" ht="12.75">
      <c r="B15" s="1"/>
    </row>
    <row r="16" ht="12.75">
      <c r="B16" s="1"/>
    </row>
    <row r="18" spans="2:6" ht="15">
      <c r="B18" s="10" t="s">
        <v>217</v>
      </c>
      <c r="E18" s="13">
        <f>'B11'!N3</f>
      </c>
      <c r="F18" s="14"/>
    </row>
    <row r="19" spans="2:6" ht="15">
      <c r="B19" s="11"/>
      <c r="E19" s="14"/>
      <c r="F19" s="14"/>
    </row>
    <row r="20" spans="2:6" ht="15">
      <c r="B20" s="10" t="s">
        <v>218</v>
      </c>
      <c r="C20" s="9"/>
      <c r="E20" s="13">
        <v>2008</v>
      </c>
      <c r="F20" s="13">
        <v>2018</v>
      </c>
    </row>
    <row r="23" ht="15">
      <c r="B23" s="15" t="s">
        <v>220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D12"/>
  <sheetViews>
    <sheetView showGridLines="0" showRowColHeaders="0" zoomScale="90" zoomScaleNormal="90" zoomScalePageLayoutView="0" workbookViewId="0" topLeftCell="A1">
      <selection activeCell="C9" sqref="C9"/>
    </sheetView>
  </sheetViews>
  <sheetFormatPr defaultColWidth="0" defaultRowHeight="12.75" zeroHeight="1"/>
  <cols>
    <col min="1" max="1" width="9.140625" style="28" customWidth="1"/>
    <col min="2" max="2" width="11.00390625" style="28" customWidth="1"/>
    <col min="3" max="3" width="52.57421875" style="28" customWidth="1"/>
    <col min="4" max="4" width="38.140625" style="28" customWidth="1"/>
    <col min="5" max="6" width="9.140625" style="28" customWidth="1"/>
    <col min="7" max="16384" width="0" style="28" hidden="1" customWidth="1"/>
  </cols>
  <sheetData>
    <row r="1" ht="46.5" customHeight="1"/>
    <row r="2" spans="2:4" ht="17.25">
      <c r="B2" s="68" t="s">
        <v>226</v>
      </c>
      <c r="C2" s="69"/>
      <c r="D2" s="69"/>
    </row>
    <row r="3" ht="37.5" customHeight="1" thickBot="1"/>
    <row r="4" ht="28.5" customHeight="1" thickBot="1">
      <c r="D4" s="29" t="s">
        <v>227</v>
      </c>
    </row>
    <row r="5" spans="2:4" ht="28.5" customHeight="1" thickBot="1">
      <c r="B5" s="30" t="s">
        <v>228</v>
      </c>
      <c r="C5" s="30" t="s">
        <v>229</v>
      </c>
      <c r="D5" s="44"/>
    </row>
    <row r="6" spans="2:4" ht="28.5" customHeight="1" thickBot="1">
      <c r="B6" s="31" t="s">
        <v>230</v>
      </c>
      <c r="C6" s="31" t="s">
        <v>231</v>
      </c>
      <c r="D6" s="45"/>
    </row>
    <row r="7" spans="2:4" ht="28.5" customHeight="1" thickBot="1">
      <c r="B7" s="30" t="s">
        <v>232</v>
      </c>
      <c r="C7" s="30" t="s">
        <v>233</v>
      </c>
      <c r="D7" s="44"/>
    </row>
    <row r="8" spans="2:4" ht="28.5" customHeight="1" thickBot="1">
      <c r="B8" s="31" t="s">
        <v>234</v>
      </c>
      <c r="C8" s="31" t="s">
        <v>235</v>
      </c>
      <c r="D8" s="45"/>
    </row>
    <row r="9" spans="2:4" ht="28.5" customHeight="1" thickBot="1">
      <c r="B9" s="30" t="s">
        <v>236</v>
      </c>
      <c r="C9" s="30" t="s">
        <v>237</v>
      </c>
      <c r="D9" s="46"/>
    </row>
    <row r="10" spans="2:4" ht="28.5" customHeight="1" thickBot="1">
      <c r="B10" s="31" t="s">
        <v>238</v>
      </c>
      <c r="C10" s="31" t="s">
        <v>239</v>
      </c>
      <c r="D10" s="45"/>
    </row>
    <row r="11" spans="2:4" ht="28.5" customHeight="1" thickBot="1">
      <c r="B11" s="30" t="s">
        <v>240</v>
      </c>
      <c r="C11" s="30" t="s">
        <v>241</v>
      </c>
      <c r="D11" s="44"/>
    </row>
    <row r="12" spans="2:4" ht="28.5" customHeight="1" thickBot="1">
      <c r="B12" s="31" t="s">
        <v>265</v>
      </c>
      <c r="C12" s="31" t="s">
        <v>266</v>
      </c>
      <c r="D12" s="47"/>
    </row>
    <row r="13" ht="28.5" customHeight="1"/>
    <row r="14" ht="12"/>
    <row r="15" ht="12"/>
    <row r="16" ht="12"/>
    <row r="17" ht="12"/>
  </sheetData>
  <sheetProtection selectLockedCells="1"/>
  <mergeCells count="1">
    <mergeCell ref="B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10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5" max="5" width="10.00390625" style="0" bestFit="1" customWidth="1"/>
  </cols>
  <sheetData>
    <row r="1" spans="1:8" ht="22.5">
      <c r="A1" s="70" t="s">
        <v>221</v>
      </c>
      <c r="B1" s="70"/>
      <c r="C1" s="70"/>
      <c r="D1" s="70"/>
      <c r="E1" s="70"/>
      <c r="F1" s="70"/>
      <c r="G1" s="70"/>
      <c r="H1" s="70"/>
    </row>
    <row r="4" spans="5:6" ht="12.75">
      <c r="E4" s="1" t="s">
        <v>214</v>
      </c>
      <c r="F4" s="6">
        <v>2015</v>
      </c>
    </row>
    <row r="6" spans="5:7" ht="12.75">
      <c r="E6" s="1" t="s">
        <v>213</v>
      </c>
      <c r="F6" s="6">
        <v>2004</v>
      </c>
      <c r="G6" s="16"/>
    </row>
    <row r="10" ht="15.75">
      <c r="B10" s="10" t="s">
        <v>217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39">
    <pageSetUpPr fitToPage="1"/>
  </sheetPr>
  <dimension ref="A1:AA235"/>
  <sheetViews>
    <sheetView zoomScale="85" zoomScaleNormal="85" zoomScalePageLayoutView="0" workbookViewId="0" topLeftCell="A1">
      <pane xSplit="2" ySplit="9" topLeftCell="C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24" sqref="I24"/>
    </sheetView>
  </sheetViews>
  <sheetFormatPr defaultColWidth="9.140625" defaultRowHeight="12.75"/>
  <cols>
    <col min="1" max="1" width="7.00390625" style="0" customWidth="1"/>
    <col min="2" max="2" width="35.8515625" style="0" customWidth="1"/>
    <col min="3" max="14" width="9.28125" style="0" customWidth="1"/>
    <col min="16" max="27" width="9.28125" style="2" customWidth="1"/>
  </cols>
  <sheetData>
    <row r="1" spans="1:27" ht="19.5">
      <c r="A1" s="67">
        <f>Information!F20</f>
        <v>2018</v>
      </c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AA1" s="67">
        <f>Information!F20</f>
        <v>2018</v>
      </c>
    </row>
    <row r="2" spans="3:14" ht="17.25">
      <c r="C2" s="60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27" ht="15">
      <c r="B3" s="25" t="s">
        <v>211</v>
      </c>
      <c r="N3" s="19">
        <f>Country</f>
      </c>
      <c r="P3"/>
      <c r="Q3"/>
      <c r="R3"/>
      <c r="S3"/>
      <c r="T3"/>
      <c r="U3"/>
      <c r="V3"/>
      <c r="W3"/>
      <c r="X3"/>
      <c r="Y3"/>
      <c r="Z3"/>
      <c r="AA3"/>
    </row>
    <row r="4" spans="2:27" ht="15">
      <c r="B4" s="8" t="s">
        <v>212</v>
      </c>
      <c r="N4" s="7"/>
      <c r="P4"/>
      <c r="Q4"/>
      <c r="R4"/>
      <c r="S4"/>
      <c r="T4"/>
      <c r="U4"/>
      <c r="V4"/>
      <c r="W4"/>
      <c r="X4"/>
      <c r="Y4"/>
      <c r="Z4"/>
      <c r="AA4"/>
    </row>
    <row r="5" spans="2:27" ht="15">
      <c r="B5" s="18" t="s">
        <v>224</v>
      </c>
      <c r="N5" s="7"/>
      <c r="P5"/>
      <c r="Q5"/>
      <c r="R5"/>
      <c r="S5"/>
      <c r="T5"/>
      <c r="U5"/>
      <c r="V5"/>
      <c r="W5"/>
      <c r="X5"/>
      <c r="Y5"/>
      <c r="Z5"/>
      <c r="AA5"/>
    </row>
    <row r="6" spans="2:27" ht="15">
      <c r="B6" s="17" t="s">
        <v>225</v>
      </c>
      <c r="C6" s="26" t="s">
        <v>222</v>
      </c>
      <c r="D6" s="27"/>
      <c r="N6" s="7"/>
      <c r="P6" s="26" t="s">
        <v>48</v>
      </c>
      <c r="Q6" s="27"/>
      <c r="R6" s="27"/>
      <c r="S6"/>
      <c r="T6"/>
      <c r="U6"/>
      <c r="V6"/>
      <c r="W6"/>
      <c r="X6"/>
      <c r="Y6"/>
      <c r="Z6"/>
      <c r="AA6"/>
    </row>
    <row r="7" spans="14:27" ht="8.25" customHeight="1">
      <c r="N7" s="7"/>
      <c r="P7"/>
      <c r="Q7"/>
      <c r="R7"/>
      <c r="S7"/>
      <c r="T7"/>
      <c r="U7"/>
      <c r="V7"/>
      <c r="W7"/>
      <c r="X7"/>
      <c r="Y7"/>
      <c r="Z7"/>
      <c r="AA7"/>
    </row>
    <row r="8" spans="1:27" ht="12.75">
      <c r="A8" s="20" t="s">
        <v>273</v>
      </c>
      <c r="B8" s="20"/>
      <c r="C8" s="21">
        <f aca="true" t="shared" si="0" ref="C8:L8">D8-1</f>
        <v>2007</v>
      </c>
      <c r="D8" s="21">
        <f t="shared" si="0"/>
        <v>2008</v>
      </c>
      <c r="E8" s="21">
        <f t="shared" si="0"/>
        <v>2009</v>
      </c>
      <c r="F8" s="21">
        <f t="shared" si="0"/>
        <v>2010</v>
      </c>
      <c r="G8" s="21">
        <f t="shared" si="0"/>
        <v>2011</v>
      </c>
      <c r="H8" s="21">
        <f t="shared" si="0"/>
        <v>2012</v>
      </c>
      <c r="I8" s="21">
        <f t="shared" si="0"/>
        <v>2013</v>
      </c>
      <c r="J8" s="21">
        <f t="shared" si="0"/>
        <v>2014</v>
      </c>
      <c r="K8" s="21">
        <f t="shared" si="0"/>
        <v>2015</v>
      </c>
      <c r="L8" s="21">
        <f t="shared" si="0"/>
        <v>2016</v>
      </c>
      <c r="M8" s="21">
        <f>N8-1</f>
        <v>2017</v>
      </c>
      <c r="N8" s="21">
        <f>$A$1</f>
        <v>2018</v>
      </c>
      <c r="O8" s="4"/>
      <c r="P8" s="21">
        <f aca="true" t="shared" si="1" ref="P8:Y8">Q8-1</f>
        <v>2007</v>
      </c>
      <c r="Q8" s="21">
        <f t="shared" si="1"/>
        <v>2008</v>
      </c>
      <c r="R8" s="21">
        <f t="shared" si="1"/>
        <v>2009</v>
      </c>
      <c r="S8" s="21">
        <f t="shared" si="1"/>
        <v>2010</v>
      </c>
      <c r="T8" s="21">
        <f t="shared" si="1"/>
        <v>2011</v>
      </c>
      <c r="U8" s="21">
        <f t="shared" si="1"/>
        <v>2012</v>
      </c>
      <c r="V8" s="21">
        <f t="shared" si="1"/>
        <v>2013</v>
      </c>
      <c r="W8" s="21">
        <f t="shared" si="1"/>
        <v>2014</v>
      </c>
      <c r="X8" s="21">
        <f t="shared" si="1"/>
        <v>2015</v>
      </c>
      <c r="Y8" s="21">
        <f t="shared" si="1"/>
        <v>2016</v>
      </c>
      <c r="Z8" s="21">
        <f>AA8-1</f>
        <v>2017</v>
      </c>
      <c r="AA8" s="21">
        <f>$A$1</f>
        <v>2018</v>
      </c>
    </row>
    <row r="9" spans="1:27" ht="12.75">
      <c r="A9" s="22"/>
      <c r="B9" s="22" t="s">
        <v>18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2">
      <c r="A10" s="61" t="s">
        <v>277</v>
      </c>
      <c r="B10" s="61" t="s">
        <v>84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32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2">
      <c r="A11" s="61" t="s">
        <v>278</v>
      </c>
      <c r="B11" s="61" t="s">
        <v>53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2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2">
      <c r="A12" s="61" t="s">
        <v>279</v>
      </c>
      <c r="B12" s="61" t="s">
        <v>40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2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2">
      <c r="A13" s="61" t="s">
        <v>280</v>
      </c>
      <c r="B13" s="61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32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2">
      <c r="A14" s="61" t="s">
        <v>281</v>
      </c>
      <c r="B14" s="61" t="s">
        <v>86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2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2">
      <c r="A15" s="61" t="s">
        <v>282</v>
      </c>
      <c r="B15" s="61" t="s">
        <v>66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2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2">
      <c r="A16" s="61" t="s">
        <v>283</v>
      </c>
      <c r="B16" s="61" t="s">
        <v>87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2">
      <c r="A17" s="61" t="s">
        <v>284</v>
      </c>
      <c r="B17" s="61" t="s">
        <v>23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2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2">
      <c r="A18" s="61" t="s">
        <v>285</v>
      </c>
      <c r="B18" s="61" t="s">
        <v>2</v>
      </c>
      <c r="C18" s="41"/>
      <c r="D18" s="41"/>
      <c r="E18" s="41"/>
      <c r="F18" s="64"/>
      <c r="G18" s="41"/>
      <c r="H18" s="41"/>
      <c r="I18" s="41"/>
      <c r="J18" s="41"/>
      <c r="K18" s="41"/>
      <c r="L18" s="41"/>
      <c r="M18" s="41"/>
      <c r="N18" s="41"/>
      <c r="O18" s="32"/>
      <c r="P18" s="41"/>
      <c r="Q18" s="41"/>
      <c r="R18" s="41"/>
      <c r="S18" s="64"/>
      <c r="T18" s="41"/>
      <c r="U18" s="41"/>
      <c r="V18" s="41"/>
      <c r="W18" s="41"/>
      <c r="X18" s="41"/>
      <c r="Y18" s="41"/>
      <c r="Z18" s="41"/>
      <c r="AA18" s="41"/>
    </row>
    <row r="19" spans="1:27" ht="12">
      <c r="A19" s="61" t="s">
        <v>286</v>
      </c>
      <c r="B19" s="61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2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2">
      <c r="A20" s="61" t="s">
        <v>287</v>
      </c>
      <c r="B20" s="61" t="s">
        <v>89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2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2">
      <c r="A21" s="61" t="s">
        <v>288</v>
      </c>
      <c r="B21" s="61" t="s">
        <v>90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2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2">
      <c r="A22" s="61" t="s">
        <v>289</v>
      </c>
      <c r="B22" s="61" t="s">
        <v>81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3" customFormat="1" ht="12.75" customHeight="1">
      <c r="A23" s="61" t="s">
        <v>290</v>
      </c>
      <c r="B23" s="61" t="s">
        <v>91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6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s="3" customFormat="1" ht="12.75" customHeight="1">
      <c r="A24" s="61" t="s">
        <v>291</v>
      </c>
      <c r="B24" s="61" t="s">
        <v>92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65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2">
      <c r="A25" s="61" t="s">
        <v>292</v>
      </c>
      <c r="B25" s="61" t="s">
        <v>93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2">
      <c r="A26" s="61" t="s">
        <v>293</v>
      </c>
      <c r="B26" s="61" t="s">
        <v>19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2">
      <c r="A27" s="61" t="s">
        <v>294</v>
      </c>
      <c r="B27" s="61" t="s">
        <v>94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2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2">
      <c r="A28" s="61" t="s">
        <v>295</v>
      </c>
      <c r="B28" s="61" t="s">
        <v>95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2">
      <c r="A29" s="61" t="s">
        <v>296</v>
      </c>
      <c r="B29" s="61" t="s">
        <v>96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2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2">
      <c r="A30" s="61" t="s">
        <v>297</v>
      </c>
      <c r="B30" s="61" t="s">
        <v>97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32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2">
      <c r="A31" s="61" t="s">
        <v>298</v>
      </c>
      <c r="B31" s="61" t="s">
        <v>98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3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">
      <c r="A32" s="61" t="s">
        <v>299</v>
      </c>
      <c r="B32" s="61" t="s">
        <v>58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3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2">
      <c r="A33" s="61" t="s">
        <v>300</v>
      </c>
      <c r="B33" s="61" t="s">
        <v>205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2">
      <c r="A34" s="61" t="s">
        <v>301</v>
      </c>
      <c r="B34" s="61" t="s">
        <v>59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2">
      <c r="A35" s="61" t="s">
        <v>302</v>
      </c>
      <c r="B35" s="61" t="s">
        <v>99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2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2">
      <c r="A36" s="61" t="s">
        <v>303</v>
      </c>
      <c r="B36" s="61" t="s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2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2">
      <c r="A37" s="61" t="s">
        <v>304</v>
      </c>
      <c r="B37" s="61" t="s">
        <v>100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2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s="5" customFormat="1" ht="12">
      <c r="A38" s="61" t="s">
        <v>305</v>
      </c>
      <c r="B38" s="61" t="s">
        <v>101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66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2">
      <c r="A39" s="61" t="s">
        <v>306</v>
      </c>
      <c r="B39" s="61" t="s">
        <v>102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2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2">
      <c r="A40" s="61" t="s">
        <v>307</v>
      </c>
      <c r="B40" s="61" t="s">
        <v>27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2">
      <c r="A41" s="61" t="s">
        <v>308</v>
      </c>
      <c r="B41" s="61" t="s">
        <v>41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2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2">
      <c r="A42" s="61" t="s">
        <v>309</v>
      </c>
      <c r="B42" s="61" t="s">
        <v>103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2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2">
      <c r="A43" s="61" t="s">
        <v>310</v>
      </c>
      <c r="B43" s="61" t="s">
        <v>104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2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2">
      <c r="A44" s="61" t="s">
        <v>311</v>
      </c>
      <c r="B44" s="61" t="s">
        <v>105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2">
      <c r="A45" s="61" t="s">
        <v>312</v>
      </c>
      <c r="B45" s="61" t="s">
        <v>106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2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2">
      <c r="A46" s="61" t="s">
        <v>313</v>
      </c>
      <c r="B46" s="61" t="s">
        <v>107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2">
      <c r="A47" s="61" t="s">
        <v>314</v>
      </c>
      <c r="B47" s="61" t="s">
        <v>108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2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2">
      <c r="A48" s="61" t="s">
        <v>315</v>
      </c>
      <c r="B48" s="61" t="s">
        <v>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2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2">
      <c r="A49" s="61" t="s">
        <v>316</v>
      </c>
      <c r="B49" s="61" t="s">
        <v>16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2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2">
      <c r="A50" s="61" t="s">
        <v>317</v>
      </c>
      <c r="B50" s="61" t="s">
        <v>109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2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2">
      <c r="A51" s="61" t="s">
        <v>318</v>
      </c>
      <c r="B51" s="61" t="s">
        <v>110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2">
      <c r="A52" s="61" t="s">
        <v>319</v>
      </c>
      <c r="B52" s="61" t="s">
        <v>111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2">
      <c r="A53" s="61" t="s">
        <v>320</v>
      </c>
      <c r="B53" s="61" t="s">
        <v>112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2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2">
      <c r="A54" s="61" t="s">
        <v>321</v>
      </c>
      <c r="B54" s="61" t="s">
        <v>113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2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2">
      <c r="A55" s="61" t="s">
        <v>322</v>
      </c>
      <c r="B55" s="61" t="s">
        <v>114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2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2">
      <c r="A56" s="61" t="s">
        <v>323</v>
      </c>
      <c r="B56" s="61" t="s">
        <v>115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2">
      <c r="A57" s="61" t="s">
        <v>324</v>
      </c>
      <c r="B57" s="61" t="s">
        <v>116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32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2">
      <c r="A58" s="61" t="s">
        <v>325</v>
      </c>
      <c r="B58" s="61" t="s">
        <v>117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32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2">
      <c r="A59" s="61" t="s">
        <v>326</v>
      </c>
      <c r="B59" s="61" t="s">
        <v>54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32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2">
      <c r="A60" s="61" t="s">
        <v>327</v>
      </c>
      <c r="B60" s="61" t="s">
        <v>206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32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">
      <c r="A61" s="62" t="s">
        <v>328</v>
      </c>
      <c r="B61" s="62" t="s">
        <v>267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32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2">
      <c r="A62" s="61" t="s">
        <v>329</v>
      </c>
      <c r="B62" s="61" t="s">
        <v>60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32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2">
      <c r="A63" s="61" t="s">
        <v>330</v>
      </c>
      <c r="B63" s="61" t="s">
        <v>118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32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2">
      <c r="A64" s="61" t="s">
        <v>331</v>
      </c>
      <c r="B64" s="61" t="s">
        <v>119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32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2">
      <c r="A65" s="61" t="s">
        <v>332</v>
      </c>
      <c r="B65" s="61" t="s">
        <v>120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32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2"/>
    </row>
    <row r="66" spans="1:27" ht="12">
      <c r="A66" s="61" t="s">
        <v>333</v>
      </c>
      <c r="B66" s="61" t="s">
        <v>121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32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2">
      <c r="A67" s="61" t="s">
        <v>334</v>
      </c>
      <c r="B67" s="61" t="s">
        <v>122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3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2">
      <c r="A68" s="61" t="s">
        <v>335</v>
      </c>
      <c r="B68" s="61" t="s">
        <v>123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2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">
      <c r="A69" s="61" t="s">
        <v>336</v>
      </c>
      <c r="B69" s="61" t="s">
        <v>124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32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2">
      <c r="A70" s="61" t="s">
        <v>337</v>
      </c>
      <c r="B70" s="61" t="s">
        <v>125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32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2">
      <c r="A71" s="61" t="s">
        <v>338</v>
      </c>
      <c r="B71" s="61" t="s">
        <v>126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32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2">
      <c r="A72" s="61" t="s">
        <v>339</v>
      </c>
      <c r="B72" s="61" t="s">
        <v>127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32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2">
      <c r="A73" s="61" t="s">
        <v>491</v>
      </c>
      <c r="B73" s="61" t="s">
        <v>492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55"/>
      <c r="N73" s="42"/>
      <c r="O73" s="32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2"/>
    </row>
    <row r="74" spans="1:27" ht="12">
      <c r="A74" s="61" t="s">
        <v>340</v>
      </c>
      <c r="B74" s="61" t="s">
        <v>13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32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2">
      <c r="A75" s="61" t="s">
        <v>341</v>
      </c>
      <c r="B75" s="61" t="s">
        <v>64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2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2">
      <c r="A76" s="61" t="s">
        <v>342</v>
      </c>
      <c r="B76" s="61" t="s">
        <v>207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32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2">
      <c r="A77" s="61" t="s">
        <v>343</v>
      </c>
      <c r="B77" s="61" t="s">
        <v>260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2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2">
      <c r="A78" s="61" t="s">
        <v>344</v>
      </c>
      <c r="B78" s="61" t="s">
        <v>42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2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2">
      <c r="A79" s="61" t="s">
        <v>345</v>
      </c>
      <c r="B79" s="61" t="s">
        <v>33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2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2">
      <c r="A80" s="61" t="s">
        <v>346</v>
      </c>
      <c r="B80" s="61" t="s">
        <v>128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32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2">
      <c r="A81" s="61" t="s">
        <v>347</v>
      </c>
      <c r="B81" s="61" t="s">
        <v>129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2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2">
      <c r="A82" s="61" t="s">
        <v>348</v>
      </c>
      <c r="B82" s="61" t="s">
        <v>130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2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2">
      <c r="A83" s="61" t="s">
        <v>349</v>
      </c>
      <c r="B83" s="61" t="s">
        <v>15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2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2">
      <c r="A84" s="61" t="s">
        <v>350</v>
      </c>
      <c r="B84" s="61" t="s">
        <v>131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2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2">
      <c r="A85" s="61" t="s">
        <v>351</v>
      </c>
      <c r="B85" s="61" t="s">
        <v>43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2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2">
      <c r="A86" s="61" t="s">
        <v>352</v>
      </c>
      <c r="B86" s="61" t="s">
        <v>132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2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2">
      <c r="A87" s="61" t="s">
        <v>353</v>
      </c>
      <c r="B87" s="61" t="s">
        <v>80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2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2">
      <c r="A88" s="61" t="s">
        <v>354</v>
      </c>
      <c r="B88" s="61" t="s">
        <v>133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2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2">
      <c r="A89" s="61" t="s">
        <v>355</v>
      </c>
      <c r="B89" s="61" t="s">
        <v>24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2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2">
      <c r="A90" s="61" t="s">
        <v>356</v>
      </c>
      <c r="B90" s="61" t="s">
        <v>134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2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2">
      <c r="A91" s="61" t="s">
        <v>357</v>
      </c>
      <c r="B91" s="61" t="s">
        <v>135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2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2">
      <c r="A92" s="61" t="s">
        <v>358</v>
      </c>
      <c r="B92" s="61" t="s">
        <v>136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2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2">
      <c r="A93" s="61" t="s">
        <v>359</v>
      </c>
      <c r="B93" s="61" t="s">
        <v>137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2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2">
      <c r="A94" s="62" t="s">
        <v>360</v>
      </c>
      <c r="B94" s="62" t="s">
        <v>268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2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2">
      <c r="A95" s="61" t="s">
        <v>361</v>
      </c>
      <c r="B95" s="61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2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2">
      <c r="A96" s="61" t="s">
        <v>362</v>
      </c>
      <c r="B96" s="61" t="s">
        <v>138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2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2">
      <c r="A97" s="61" t="s">
        <v>363</v>
      </c>
      <c r="B97" s="61" t="s">
        <v>6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2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2">
      <c r="A98" s="61" t="s">
        <v>364</v>
      </c>
      <c r="B98" s="61" t="s">
        <v>139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2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ht="12">
      <c r="A99" s="61" t="s">
        <v>365</v>
      </c>
      <c r="B99" s="61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2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12">
      <c r="A100" s="61" t="s">
        <v>366</v>
      </c>
      <c r="B100" s="61" t="s">
        <v>21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2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2">
      <c r="A101" s="61" t="s">
        <v>367</v>
      </c>
      <c r="B101" s="61" t="s">
        <v>61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ht="12">
      <c r="A102" s="61" t="s">
        <v>368</v>
      </c>
      <c r="B102" s="61" t="s">
        <v>140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2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ht="12">
      <c r="A103" s="62" t="s">
        <v>369</v>
      </c>
      <c r="B103" s="62" t="s">
        <v>37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2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2">
      <c r="A104" s="61" t="s">
        <v>370</v>
      </c>
      <c r="B104" s="61" t="s">
        <v>141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2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2">
      <c r="A105" s="62" t="s">
        <v>371</v>
      </c>
      <c r="B105" s="62" t="s">
        <v>44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2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2">
      <c r="A106" s="61" t="s">
        <v>372</v>
      </c>
      <c r="B106" s="61" t="s">
        <v>142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2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2">
      <c r="A107" s="61" t="s">
        <v>373</v>
      </c>
      <c r="B107" s="61" t="s">
        <v>143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2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12">
      <c r="A108" s="61" t="s">
        <v>374</v>
      </c>
      <c r="B108" s="61" t="s">
        <v>144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2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2">
      <c r="A109" s="61" t="s">
        <v>375</v>
      </c>
      <c r="B109" s="61" t="s">
        <v>67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2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2">
      <c r="A110" s="61" t="s">
        <v>376</v>
      </c>
      <c r="B110" s="61" t="s">
        <v>145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2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2">
      <c r="A111" s="61" t="s">
        <v>377</v>
      </c>
      <c r="B111" s="61" t="s">
        <v>146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2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2">
      <c r="A112" s="61" t="s">
        <v>378</v>
      </c>
      <c r="B112" s="61" t="s">
        <v>208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2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2">
      <c r="A113" s="61" t="s">
        <v>379</v>
      </c>
      <c r="B113" s="61" t="s">
        <v>261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2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2">
      <c r="A114" s="61" t="s">
        <v>380</v>
      </c>
      <c r="B114" s="61" t="s">
        <v>56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2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2">
      <c r="A115" s="61" t="s">
        <v>381</v>
      </c>
      <c r="B115" s="61" t="s">
        <v>14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32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2">
      <c r="A116" s="61" t="s">
        <v>382</v>
      </c>
      <c r="B116" s="61" t="s">
        <v>147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3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2">
      <c r="A117" s="61" t="s">
        <v>383</v>
      </c>
      <c r="B117" s="61" t="s">
        <v>148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3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2">
      <c r="A118" s="61" t="s">
        <v>384</v>
      </c>
      <c r="B118" s="61" t="s">
        <v>262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2">
      <c r="A119" s="61" t="s">
        <v>385</v>
      </c>
      <c r="B119" s="61" t="s">
        <v>149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3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2">
      <c r="A120" s="61" t="s">
        <v>386</v>
      </c>
      <c r="B120" s="61" t="s">
        <v>57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3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2">
      <c r="A121" s="61" t="s">
        <v>387</v>
      </c>
      <c r="B121" s="61" t="s">
        <v>65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32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2">
      <c r="A122" s="62" t="s">
        <v>388</v>
      </c>
      <c r="B122" s="62" t="s">
        <v>269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32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2">
      <c r="A123" s="62" t="s">
        <v>389</v>
      </c>
      <c r="B123" s="62" t="s">
        <v>270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32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2">
      <c r="A124" s="61" t="s">
        <v>390</v>
      </c>
      <c r="B124" s="61" t="s">
        <v>150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32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2">
      <c r="A125" s="61" t="s">
        <v>391</v>
      </c>
      <c r="B125" s="61" t="s">
        <v>151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3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2">
      <c r="A126" s="61" t="s">
        <v>392</v>
      </c>
      <c r="B126" s="61" t="s">
        <v>9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3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2">
      <c r="A127" s="61" t="s">
        <v>393</v>
      </c>
      <c r="B127" s="61" t="s">
        <v>152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3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2">
      <c r="A128" s="61" t="s">
        <v>394</v>
      </c>
      <c r="B128" s="61" t="s">
        <v>153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3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2">
      <c r="A129" s="61" t="s">
        <v>395</v>
      </c>
      <c r="B129" s="61" t="s">
        <v>154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3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 ht="12">
      <c r="A130" s="61" t="s">
        <v>396</v>
      </c>
      <c r="B130" s="61" t="s">
        <v>68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32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12">
      <c r="A131" s="61" t="s">
        <v>397</v>
      </c>
      <c r="B131" s="61" t="s">
        <v>155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32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ht="12">
      <c r="A132" s="61" t="s">
        <v>398</v>
      </c>
      <c r="B132" s="61" t="s">
        <v>156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32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 ht="12">
      <c r="A133" s="61" t="s">
        <v>399</v>
      </c>
      <c r="B133" s="61" t="s">
        <v>157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32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2">
      <c r="A134" s="61" t="s">
        <v>400</v>
      </c>
      <c r="B134" s="61" t="s">
        <v>69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3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12">
      <c r="A135" s="61" t="s">
        <v>401</v>
      </c>
      <c r="B135" s="61" t="s">
        <v>158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3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12">
      <c r="A136" s="61" t="s">
        <v>402</v>
      </c>
      <c r="B136" s="61" t="s">
        <v>70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3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12">
      <c r="A137" s="61" t="s">
        <v>403</v>
      </c>
      <c r="B137" s="61" t="s">
        <v>159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3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12">
      <c r="A138" s="61" t="s">
        <v>404</v>
      </c>
      <c r="B138" s="61" t="s">
        <v>258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3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12">
      <c r="A139" s="62" t="s">
        <v>405</v>
      </c>
      <c r="B139" s="62" t="s">
        <v>35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32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12">
      <c r="A140" s="61" t="s">
        <v>406</v>
      </c>
      <c r="B140" s="61" t="s">
        <v>160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3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2">
      <c r="A141" s="61" t="s">
        <v>407</v>
      </c>
      <c r="B141" s="61" t="s">
        <v>161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3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2">
      <c r="A142" s="61" t="s">
        <v>408</v>
      </c>
      <c r="B142" s="61" t="s">
        <v>162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3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 ht="12">
      <c r="A143" s="61" t="s">
        <v>409</v>
      </c>
      <c r="B143" s="61" t="s">
        <v>71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3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 ht="12">
      <c r="A144" s="61" t="s">
        <v>410</v>
      </c>
      <c r="B144" s="61" t="s">
        <v>26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32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 ht="12">
      <c r="A145" s="61" t="s">
        <v>411</v>
      </c>
      <c r="B145" s="61" t="s">
        <v>34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3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 ht="12">
      <c r="A146" s="61" t="s">
        <v>412</v>
      </c>
      <c r="B146" s="61" t="s">
        <v>4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32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12">
      <c r="A147" s="61" t="s">
        <v>413</v>
      </c>
      <c r="B147" s="61" t="s">
        <v>163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3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 ht="12">
      <c r="A148" s="61" t="s">
        <v>414</v>
      </c>
      <c r="B148" s="61" t="s">
        <v>164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3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 ht="12">
      <c r="A149" s="61" t="s">
        <v>415</v>
      </c>
      <c r="B149" s="61" t="s">
        <v>165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3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 ht="12">
      <c r="A150" s="61" t="s">
        <v>416</v>
      </c>
      <c r="B150" s="61" t="s">
        <v>166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32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 ht="12">
      <c r="A151" s="61" t="s">
        <v>417</v>
      </c>
      <c r="B151" s="61" t="s">
        <v>167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32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 ht="12">
      <c r="A152" s="61" t="s">
        <v>418</v>
      </c>
      <c r="B152" s="61" t="s">
        <v>82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32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 ht="12">
      <c r="A153" s="61" t="s">
        <v>419</v>
      </c>
      <c r="B153" s="61" t="s">
        <v>51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32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 ht="12">
      <c r="A154" s="61" t="s">
        <v>420</v>
      </c>
      <c r="B154" s="61" t="s">
        <v>72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32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 ht="12">
      <c r="A155" s="61" t="s">
        <v>421</v>
      </c>
      <c r="B155" s="61" t="s">
        <v>209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32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 ht="12">
      <c r="A156" s="61" t="s">
        <v>422</v>
      </c>
      <c r="B156" s="61" t="s">
        <v>169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32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 ht="12">
      <c r="A157" s="61" t="s">
        <v>423</v>
      </c>
      <c r="B157" s="61" t="s">
        <v>170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32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 ht="12">
      <c r="A158" s="61" t="s">
        <v>424</v>
      </c>
      <c r="B158" s="61" t="s">
        <v>171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32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 ht="12">
      <c r="A159" s="61" t="s">
        <v>425</v>
      </c>
      <c r="B159" s="61" t="s">
        <v>172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32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 ht="12">
      <c r="A160" s="61" t="s">
        <v>426</v>
      </c>
      <c r="B160" s="61" t="s">
        <v>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32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2">
      <c r="A161" s="61" t="s">
        <v>427</v>
      </c>
      <c r="B161" s="61" t="s">
        <v>36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32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12">
      <c r="A162" s="61" t="s">
        <v>428</v>
      </c>
      <c r="B162" s="61" t="s">
        <v>38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32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12">
      <c r="A163" s="61" t="s">
        <v>429</v>
      </c>
      <c r="B163" s="61" t="s">
        <v>79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32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12">
      <c r="A164" s="61" t="s">
        <v>430</v>
      </c>
      <c r="B164" s="61" t="s">
        <v>83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32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12">
      <c r="A165" s="61" t="s">
        <v>431</v>
      </c>
      <c r="B165" s="61" t="s">
        <v>32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32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2">
      <c r="A166" s="61" t="s">
        <v>432</v>
      </c>
      <c r="B166" s="61" t="s">
        <v>494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32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2">
      <c r="A167" s="61" t="s">
        <v>433</v>
      </c>
      <c r="B167" s="61" t="s">
        <v>25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32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2">
      <c r="A168" s="61" t="s">
        <v>434</v>
      </c>
      <c r="B168" s="61" t="s">
        <v>73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32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2">
      <c r="A169" s="61" t="s">
        <v>435</v>
      </c>
      <c r="B169" s="61" t="s">
        <v>74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32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2">
      <c r="A170" s="61" t="s">
        <v>436</v>
      </c>
      <c r="B170" s="61" t="s">
        <v>173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32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2">
      <c r="A171" s="61" t="s">
        <v>437</v>
      </c>
      <c r="B171" s="61" t="s">
        <v>174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32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2">
      <c r="A172" s="61" t="s">
        <v>438</v>
      </c>
      <c r="B172" s="61" t="s">
        <v>75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32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2">
      <c r="A173" s="61" t="s">
        <v>439</v>
      </c>
      <c r="B173" s="61" t="s">
        <v>175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32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2">
      <c r="A174" s="61" t="s">
        <v>440</v>
      </c>
      <c r="B174" s="61" t="s">
        <v>176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32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2">
      <c r="A175" s="61" t="s">
        <v>441</v>
      </c>
      <c r="B175" s="61" t="s">
        <v>177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32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2">
      <c r="A176" s="61" t="s">
        <v>442</v>
      </c>
      <c r="B176" s="61" t="s">
        <v>259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32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2">
      <c r="A177" s="61" t="s">
        <v>443</v>
      </c>
      <c r="B177" s="61" t="s">
        <v>20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32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2">
      <c r="A178" s="61" t="s">
        <v>444</v>
      </c>
      <c r="B178" s="61" t="s">
        <v>178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32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2">
      <c r="A179" s="61" t="s">
        <v>445</v>
      </c>
      <c r="B179" s="61" t="s">
        <v>179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32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2">
      <c r="A180" s="61" t="s">
        <v>446</v>
      </c>
      <c r="B180" s="61" t="s">
        <v>180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32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2">
      <c r="A181" s="61" t="s">
        <v>447</v>
      </c>
      <c r="B181" s="61" t="s">
        <v>22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32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2">
      <c r="A182" s="61" t="s">
        <v>448</v>
      </c>
      <c r="B182" s="61" t="s">
        <v>181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32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2">
      <c r="A183" s="61" t="s">
        <v>449</v>
      </c>
      <c r="B183" s="61" t="s">
        <v>76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32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2">
      <c r="A184" s="61" t="s">
        <v>450</v>
      </c>
      <c r="B184" s="61" t="s">
        <v>182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32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2">
      <c r="A185" s="61" t="s">
        <v>451</v>
      </c>
      <c r="B185" s="61" t="s">
        <v>7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32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2">
      <c r="A186" s="61" t="s">
        <v>490</v>
      </c>
      <c r="B186" s="61" t="s">
        <v>488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32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2">
      <c r="A187" s="61" t="s">
        <v>452</v>
      </c>
      <c r="B187" s="61" t="s">
        <v>39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32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2">
      <c r="A188" s="61" t="s">
        <v>453</v>
      </c>
      <c r="B188" s="61" t="s">
        <v>10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32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2">
      <c r="A189" s="61" t="s">
        <v>454</v>
      </c>
      <c r="B189" s="61" t="s">
        <v>184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32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 ht="12">
      <c r="A190" s="61" t="s">
        <v>455</v>
      </c>
      <c r="B190" s="61" t="s">
        <v>185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32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2">
      <c r="A191" s="61" t="s">
        <v>456</v>
      </c>
      <c r="B191" s="61" t="s">
        <v>186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32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2">
      <c r="A192" s="61" t="s">
        <v>457</v>
      </c>
      <c r="B192" s="61" t="s">
        <v>62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32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 ht="12">
      <c r="A193" s="61" t="s">
        <v>458</v>
      </c>
      <c r="B193" s="61" t="s">
        <v>187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32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2">
      <c r="A194" s="61" t="s">
        <v>459</v>
      </c>
      <c r="B194" s="61" t="s">
        <v>263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32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2">
      <c r="A195" s="61" t="s">
        <v>460</v>
      </c>
      <c r="B195" s="61" t="s">
        <v>188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32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2">
      <c r="A196" s="61" t="s">
        <v>461</v>
      </c>
      <c r="B196" s="61" t="s">
        <v>189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32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2">
      <c r="A197" s="61" t="s">
        <v>462</v>
      </c>
      <c r="B197" s="61" t="s">
        <v>63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32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2">
      <c r="A198" s="61" t="s">
        <v>463</v>
      </c>
      <c r="B198" s="61" t="s">
        <v>77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32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2">
      <c r="A199" s="61" t="s">
        <v>464</v>
      </c>
      <c r="B199" s="61" t="s">
        <v>31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32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2">
      <c r="A200" s="61" t="s">
        <v>465</v>
      </c>
      <c r="B200" s="61" t="s">
        <v>190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32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2">
      <c r="A201" s="61" t="s">
        <v>466</v>
      </c>
      <c r="B201" s="61" t="s">
        <v>191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32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2">
      <c r="A202" s="61" t="s">
        <v>467</v>
      </c>
      <c r="B202" s="61" t="s">
        <v>192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32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2">
      <c r="A203" s="61" t="s">
        <v>468</v>
      </c>
      <c r="B203" s="61" t="s">
        <v>45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32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2">
      <c r="A204" s="61" t="s">
        <v>469</v>
      </c>
      <c r="B204" s="61" t="s">
        <v>29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32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2">
      <c r="A205" s="61" t="s">
        <v>470</v>
      </c>
      <c r="B205" s="61" t="s">
        <v>193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32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2">
      <c r="A206" s="61" t="s">
        <v>471</v>
      </c>
      <c r="B206" s="61" t="s">
        <v>194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32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2">
      <c r="A207" s="61" t="s">
        <v>472</v>
      </c>
      <c r="B207" s="61" t="s">
        <v>195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32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2">
      <c r="A208" s="61" t="s">
        <v>473</v>
      </c>
      <c r="B208" s="61" t="s">
        <v>196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32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2">
      <c r="A209" s="61" t="s">
        <v>474</v>
      </c>
      <c r="B209" s="61" t="s">
        <v>197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32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2">
      <c r="A210" s="61" t="s">
        <v>475</v>
      </c>
      <c r="B210" s="61" t="s">
        <v>3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32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2">
      <c r="A211" s="61" t="s">
        <v>476</v>
      </c>
      <c r="B211" s="61" t="s">
        <v>11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32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2">
      <c r="A212" s="61" t="s">
        <v>477</v>
      </c>
      <c r="B212" s="61" t="s">
        <v>198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32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2">
      <c r="A213" s="61" t="s">
        <v>478</v>
      </c>
      <c r="B213" s="61" t="s">
        <v>199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32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2">
      <c r="A214" s="61" t="s">
        <v>479</v>
      </c>
      <c r="B214" s="61" t="s">
        <v>200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32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2">
      <c r="A215" s="61" t="s">
        <v>480</v>
      </c>
      <c r="B215" s="61" t="s">
        <v>78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32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2">
      <c r="A216" s="61" t="s">
        <v>489</v>
      </c>
      <c r="B216" s="61" t="s">
        <v>487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32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2">
      <c r="A217" s="61" t="s">
        <v>481</v>
      </c>
      <c r="B217" s="61" t="s">
        <v>201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32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2">
      <c r="A218" s="61" t="s">
        <v>482</v>
      </c>
      <c r="B218" s="61" t="s">
        <v>12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32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2">
      <c r="A219" s="61" t="s">
        <v>483</v>
      </c>
      <c r="B219" s="61" t="s">
        <v>202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32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2">
      <c r="A220" s="61" t="s">
        <v>484</v>
      </c>
      <c r="B220" s="61" t="s">
        <v>203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32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2">
      <c r="A221" s="63" t="s">
        <v>485</v>
      </c>
      <c r="B221" s="63" t="s">
        <v>204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32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1:27" ht="12.75">
      <c r="A222" s="24"/>
      <c r="B222" s="24" t="s">
        <v>17</v>
      </c>
      <c r="C222" s="52">
        <f aca="true" t="shared" si="2" ref="C222:N222">IF(SUM(C10:C221)=0,"",IF(C9="","",C9-SUM(C10:C221)))</f>
      </c>
      <c r="D222" s="52">
        <f t="shared" si="2"/>
      </c>
      <c r="E222" s="52">
        <f t="shared" si="2"/>
      </c>
      <c r="F222" s="52">
        <f t="shared" si="2"/>
      </c>
      <c r="G222" s="52">
        <f t="shared" si="2"/>
      </c>
      <c r="H222" s="52">
        <f t="shared" si="2"/>
      </c>
      <c r="I222" s="52">
        <f t="shared" si="2"/>
      </c>
      <c r="J222" s="52">
        <f t="shared" si="2"/>
      </c>
      <c r="K222" s="52">
        <f t="shared" si="2"/>
      </c>
      <c r="L222" s="52">
        <f t="shared" si="2"/>
      </c>
      <c r="M222" s="52">
        <f t="shared" si="2"/>
      </c>
      <c r="N222" s="52">
        <f t="shared" si="2"/>
      </c>
      <c r="O222" s="32"/>
      <c r="P222" s="52">
        <f aca="true" t="shared" si="3" ref="P222:AA222">IF(P9="","",P9-SUM(P10:P221))</f>
      </c>
      <c r="Q222" s="52">
        <f t="shared" si="3"/>
      </c>
      <c r="R222" s="52">
        <f t="shared" si="3"/>
      </c>
      <c r="S222" s="52">
        <f t="shared" si="3"/>
      </c>
      <c r="T222" s="52">
        <f t="shared" si="3"/>
      </c>
      <c r="U222" s="52">
        <f t="shared" si="3"/>
      </c>
      <c r="V222" s="52">
        <f t="shared" si="3"/>
      </c>
      <c r="W222" s="52">
        <f t="shared" si="3"/>
      </c>
      <c r="X222" s="52">
        <f t="shared" si="3"/>
      </c>
      <c r="Y222" s="52">
        <f t="shared" si="3"/>
      </c>
      <c r="Z222" s="52">
        <f t="shared" si="3"/>
      </c>
      <c r="AA222" s="52">
        <f t="shared" si="3"/>
      </c>
    </row>
    <row r="223" spans="1:27" ht="12.75">
      <c r="A223" s="22"/>
      <c r="B223" s="22" t="s">
        <v>183</v>
      </c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32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spans="1:27" ht="12.75">
      <c r="A224" s="23"/>
      <c r="B224" s="23" t="s">
        <v>168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32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spans="1:27" ht="12">
      <c r="A225" s="56" t="s">
        <v>493</v>
      </c>
      <c r="B225" s="56">
        <f>Country</f>
      </c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8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8"/>
    </row>
    <row r="226" spans="2:27" ht="25.5">
      <c r="B226" s="38" t="s">
        <v>242</v>
      </c>
      <c r="C226" s="33"/>
      <c r="D226" s="33"/>
      <c r="E226" s="33"/>
      <c r="F226" s="32"/>
      <c r="G226" s="32"/>
      <c r="H226" s="32"/>
      <c r="I226" s="32"/>
      <c r="J226" s="32"/>
      <c r="K226" s="32"/>
      <c r="L226" s="32"/>
      <c r="M226" s="32"/>
      <c r="N226" s="32"/>
      <c r="P226" s="33"/>
      <c r="Q226" s="33"/>
      <c r="R226" s="33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2:27" ht="12">
      <c r="B227" s="48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16:27" ht="12">
      <c r="P228"/>
      <c r="Q228"/>
      <c r="R228"/>
      <c r="S228"/>
      <c r="T228"/>
      <c r="U228"/>
      <c r="V228"/>
      <c r="W228"/>
      <c r="X228"/>
      <c r="Y228"/>
      <c r="Z228"/>
      <c r="AA228"/>
    </row>
    <row r="229" spans="2:27" ht="25.5">
      <c r="B229" s="38" t="s">
        <v>243</v>
      </c>
      <c r="C229" s="5"/>
      <c r="D229" s="5"/>
      <c r="E229" s="5"/>
      <c r="F229" s="5"/>
      <c r="P229" s="5"/>
      <c r="Q229" s="5"/>
      <c r="R229" s="5"/>
      <c r="S229" s="5"/>
      <c r="T229"/>
      <c r="U229"/>
      <c r="V229"/>
      <c r="W229"/>
      <c r="X229"/>
      <c r="Y229"/>
      <c r="Z229"/>
      <c r="AA229"/>
    </row>
    <row r="230" spans="2:14" ht="1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2:14" ht="1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2:14" ht="1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2:14" ht="1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2:14" ht="1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</row>
    <row r="235" spans="2:14" ht="1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</sheetData>
  <sheetProtection/>
  <mergeCells count="1">
    <mergeCell ref="B230:N235"/>
  </mergeCells>
  <conditionalFormatting sqref="C223:N224 P223:AA224">
    <cfRule type="expression" priority="35" dxfId="1" stopIfTrue="1">
      <formula>CheckInvalidData(C223)</formula>
    </cfRule>
  </conditionalFormatting>
  <conditionalFormatting sqref="C222:N222">
    <cfRule type="cellIs" priority="38" dxfId="2" operator="lessThan" stopIfTrue="1">
      <formula>0</formula>
    </cfRule>
  </conditionalFormatting>
  <conditionalFormatting sqref="C225 P225">
    <cfRule type="expression" priority="10" dxfId="1" stopIfTrue="1">
      <formula>CheckInvalidData(C225)</formula>
    </cfRule>
  </conditionalFormatting>
  <conditionalFormatting sqref="L225:N225 D225:J225 Y225:AA225 Q225:W225">
    <cfRule type="expression" priority="11" dxfId="1" stopIfTrue="1">
      <formula>CheckInvalidData(D225)</formula>
    </cfRule>
    <cfRule type="expression" priority="12" dxfId="0" stopIfTrue="1">
      <formula>CheckInvalidUnit(C225,D225)</formula>
    </cfRule>
  </conditionalFormatting>
  <conditionalFormatting sqref="K225 X225">
    <cfRule type="expression" priority="13" dxfId="1" stopIfTrue="1">
      <formula>CheckInvalidUnit(K225)</formula>
    </cfRule>
    <cfRule type="expression" priority="14" dxfId="0" stopIfTrue="1">
      <formula>CheckInvalidUnit(J225,K225)</formula>
    </cfRule>
  </conditionalFormatting>
  <conditionalFormatting sqref="D66:N72 Q66:AA72 D10:N64 Q10:AA64 Q74:AA221 D74:N221">
    <cfRule type="expression" priority="5" dxfId="1" stopIfTrue="1">
      <formula>CheckInvalidData(D10)</formula>
    </cfRule>
    <cfRule type="expression" priority="6" dxfId="0" stopIfTrue="1">
      <formula>CheckErrorInUnit(C10,D10)</formula>
    </cfRule>
  </conditionalFormatting>
  <conditionalFormatting sqref="C10:C72 P10:P72 P74:P221 C74:C221">
    <cfRule type="expression" priority="7" dxfId="1" stopIfTrue="1">
      <formula>CheckInvalidData(C10)</formula>
    </cfRule>
  </conditionalFormatting>
  <conditionalFormatting sqref="C9:N9 P9:AA9">
    <cfRule type="expression" priority="8" dxfId="1" stopIfTrue="1">
      <formula>CheckInvalidData(C9)</formula>
    </cfRule>
    <cfRule type="cellIs" priority="9" dxfId="2" operator="lessThan" stopIfTrue="1">
      <formula>0</formula>
    </cfRule>
  </conditionalFormatting>
  <conditionalFormatting sqref="Y10:AA72 Q10:W72 Q74:W221 Y74:AA221">
    <cfRule type="expression" priority="3" dxfId="1" stopIfTrue="1">
      <formula>CheckInvalidData(Q10)</formula>
    </cfRule>
    <cfRule type="expression" priority="4" dxfId="0" stopIfTrue="1">
      <formula>CheckInvalidUnit(P10,Q10)</formula>
    </cfRule>
  </conditionalFormatting>
  <conditionalFormatting sqref="X10:X72 X74:X221">
    <cfRule type="expression" priority="1" dxfId="1" stopIfTrue="1">
      <formula>CheckInvalidUnit(X10)</formula>
    </cfRule>
    <cfRule type="expression" priority="2" dxfId="0" stopIfTrue="1">
      <formula>CheckInvalidUnit(W10,X10)</formula>
    </cfRule>
  </conditionalFormatting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landscape" paperSize="9" scale="85" r:id="rId1"/>
  <headerFooter alignWithMargins="0">
    <oddHeader>&amp;R&amp;8&amp;A</oddHeader>
    <oddFooter>&amp;R&amp;8&amp;F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A235"/>
  <sheetViews>
    <sheetView zoomScale="85" zoomScaleNormal="85" zoomScalePageLayoutView="0" workbookViewId="0" topLeftCell="A1">
      <pane xSplit="2" ySplit="9" topLeftCell="C123" activePane="bottomRight" state="frozen"/>
      <selection pane="topLeft" activeCell="I24" sqref="I24"/>
      <selection pane="topRight" activeCell="I24" sqref="I24"/>
      <selection pane="bottomLeft" activeCell="I24" sqref="I24"/>
      <selection pane="bottomRight" activeCell="I24" sqref="I24"/>
    </sheetView>
  </sheetViews>
  <sheetFormatPr defaultColWidth="9.140625" defaultRowHeight="12.75"/>
  <cols>
    <col min="1" max="1" width="7.00390625" style="0" customWidth="1"/>
    <col min="2" max="2" width="35.8515625" style="0" customWidth="1"/>
    <col min="3" max="14" width="9.28125" style="0" customWidth="1"/>
    <col min="16" max="27" width="9.28125" style="2" customWidth="1"/>
  </cols>
  <sheetData>
    <row r="1" spans="1:27" ht="19.5">
      <c r="A1" s="67">
        <f>Information!F20</f>
        <v>2018</v>
      </c>
      <c r="C1" s="59" t="s">
        <v>46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AA1" s="67">
        <f>Information!F20</f>
        <v>2018</v>
      </c>
    </row>
    <row r="2" spans="3:14" ht="17.25">
      <c r="C2" s="60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27" ht="15">
      <c r="B3" s="25" t="s">
        <v>211</v>
      </c>
      <c r="N3" s="19">
        <f>Country</f>
      </c>
      <c r="P3"/>
      <c r="Q3"/>
      <c r="R3"/>
      <c r="S3"/>
      <c r="T3"/>
      <c r="U3"/>
      <c r="V3"/>
      <c r="W3"/>
      <c r="X3"/>
      <c r="Y3"/>
      <c r="Z3"/>
      <c r="AA3"/>
    </row>
    <row r="4" spans="2:27" ht="15">
      <c r="B4" s="8" t="s">
        <v>212</v>
      </c>
      <c r="N4" s="7"/>
      <c r="P4"/>
      <c r="Q4"/>
      <c r="R4"/>
      <c r="S4"/>
      <c r="T4"/>
      <c r="U4"/>
      <c r="V4"/>
      <c r="W4"/>
      <c r="X4"/>
      <c r="Y4"/>
      <c r="Z4"/>
      <c r="AA4"/>
    </row>
    <row r="5" spans="2:27" ht="15">
      <c r="B5" s="18" t="s">
        <v>224</v>
      </c>
      <c r="N5" s="7"/>
      <c r="P5"/>
      <c r="Q5"/>
      <c r="R5"/>
      <c r="S5"/>
      <c r="T5"/>
      <c r="U5"/>
      <c r="V5"/>
      <c r="W5"/>
      <c r="X5"/>
      <c r="Y5"/>
      <c r="Z5"/>
      <c r="AA5"/>
    </row>
    <row r="6" spans="2:27" ht="15">
      <c r="B6" s="17" t="s">
        <v>225</v>
      </c>
      <c r="C6" s="26" t="s">
        <v>222</v>
      </c>
      <c r="D6" s="27"/>
      <c r="N6" s="7"/>
      <c r="P6" s="26" t="s">
        <v>48</v>
      </c>
      <c r="Q6" s="27"/>
      <c r="R6" s="27"/>
      <c r="S6"/>
      <c r="T6"/>
      <c r="U6"/>
      <c r="V6"/>
      <c r="W6"/>
      <c r="X6"/>
      <c r="Y6"/>
      <c r="Z6"/>
      <c r="AA6"/>
    </row>
    <row r="7" spans="14:27" ht="8.25" customHeight="1">
      <c r="N7" s="7"/>
      <c r="P7"/>
      <c r="Q7"/>
      <c r="R7"/>
      <c r="S7"/>
      <c r="T7"/>
      <c r="U7"/>
      <c r="V7"/>
      <c r="W7"/>
      <c r="X7"/>
      <c r="Y7"/>
      <c r="Z7"/>
      <c r="AA7"/>
    </row>
    <row r="8" spans="1:27" ht="12.75">
      <c r="A8" s="20" t="s">
        <v>273</v>
      </c>
      <c r="B8" s="20"/>
      <c r="C8" s="21">
        <f aca="true" t="shared" si="0" ref="C8:L8">D8-1</f>
        <v>2007</v>
      </c>
      <c r="D8" s="21">
        <f t="shared" si="0"/>
        <v>2008</v>
      </c>
      <c r="E8" s="21">
        <f t="shared" si="0"/>
        <v>2009</v>
      </c>
      <c r="F8" s="21">
        <f t="shared" si="0"/>
        <v>2010</v>
      </c>
      <c r="G8" s="21">
        <f t="shared" si="0"/>
        <v>2011</v>
      </c>
      <c r="H8" s="21">
        <f t="shared" si="0"/>
        <v>2012</v>
      </c>
      <c r="I8" s="21">
        <f t="shared" si="0"/>
        <v>2013</v>
      </c>
      <c r="J8" s="21">
        <f t="shared" si="0"/>
        <v>2014</v>
      </c>
      <c r="K8" s="21">
        <f t="shared" si="0"/>
        <v>2015</v>
      </c>
      <c r="L8" s="21">
        <f t="shared" si="0"/>
        <v>2016</v>
      </c>
      <c r="M8" s="21">
        <f>N8-1</f>
        <v>2017</v>
      </c>
      <c r="N8" s="21">
        <f>$A$1</f>
        <v>2018</v>
      </c>
      <c r="O8" s="4"/>
      <c r="P8" s="21">
        <f aca="true" t="shared" si="1" ref="P8:Y8">Q8-1</f>
        <v>2007</v>
      </c>
      <c r="Q8" s="21">
        <f t="shared" si="1"/>
        <v>2008</v>
      </c>
      <c r="R8" s="21">
        <f t="shared" si="1"/>
        <v>2009</v>
      </c>
      <c r="S8" s="21">
        <f t="shared" si="1"/>
        <v>2010</v>
      </c>
      <c r="T8" s="21">
        <f t="shared" si="1"/>
        <v>2011</v>
      </c>
      <c r="U8" s="21">
        <f t="shared" si="1"/>
        <v>2012</v>
      </c>
      <c r="V8" s="21">
        <f t="shared" si="1"/>
        <v>2013</v>
      </c>
      <c r="W8" s="21">
        <f t="shared" si="1"/>
        <v>2014</v>
      </c>
      <c r="X8" s="21">
        <f t="shared" si="1"/>
        <v>2015</v>
      </c>
      <c r="Y8" s="21">
        <f t="shared" si="1"/>
        <v>2016</v>
      </c>
      <c r="Z8" s="21">
        <f>AA8-1</f>
        <v>2017</v>
      </c>
      <c r="AA8" s="21">
        <f>$A$1</f>
        <v>2018</v>
      </c>
    </row>
    <row r="9" spans="1:27" ht="12.75">
      <c r="A9" s="22"/>
      <c r="B9" s="22" t="s">
        <v>18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2">
      <c r="A10" s="61" t="s">
        <v>277</v>
      </c>
      <c r="B10" s="61" t="s">
        <v>84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32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2">
      <c r="A11" s="61" t="s">
        <v>278</v>
      </c>
      <c r="B11" s="61" t="s">
        <v>53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2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2">
      <c r="A12" s="61" t="s">
        <v>279</v>
      </c>
      <c r="B12" s="61" t="s">
        <v>40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2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2">
      <c r="A13" s="61" t="s">
        <v>280</v>
      </c>
      <c r="B13" s="61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32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2">
      <c r="A14" s="61" t="s">
        <v>281</v>
      </c>
      <c r="B14" s="61" t="s">
        <v>86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2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2">
      <c r="A15" s="61" t="s">
        <v>282</v>
      </c>
      <c r="B15" s="61" t="s">
        <v>66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2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2">
      <c r="A16" s="61" t="s">
        <v>283</v>
      </c>
      <c r="B16" s="61" t="s">
        <v>87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2">
      <c r="A17" s="61" t="s">
        <v>284</v>
      </c>
      <c r="B17" s="61" t="s">
        <v>23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2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2">
      <c r="A18" s="61" t="s">
        <v>285</v>
      </c>
      <c r="B18" s="61" t="s">
        <v>2</v>
      </c>
      <c r="C18" s="41"/>
      <c r="D18" s="41"/>
      <c r="E18" s="41"/>
      <c r="F18" s="64"/>
      <c r="G18" s="41"/>
      <c r="H18" s="41"/>
      <c r="I18" s="41"/>
      <c r="J18" s="41"/>
      <c r="K18" s="41"/>
      <c r="L18" s="41"/>
      <c r="M18" s="41"/>
      <c r="N18" s="41"/>
      <c r="O18" s="32"/>
      <c r="P18" s="41"/>
      <c r="Q18" s="41"/>
      <c r="R18" s="41"/>
      <c r="S18" s="64"/>
      <c r="T18" s="41"/>
      <c r="U18" s="41"/>
      <c r="V18" s="41"/>
      <c r="W18" s="41"/>
      <c r="X18" s="41"/>
      <c r="Y18" s="41"/>
      <c r="Z18" s="41"/>
      <c r="AA18" s="41"/>
    </row>
    <row r="19" spans="1:27" ht="12">
      <c r="A19" s="61" t="s">
        <v>286</v>
      </c>
      <c r="B19" s="61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2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2">
      <c r="A20" s="61" t="s">
        <v>287</v>
      </c>
      <c r="B20" s="61" t="s">
        <v>89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2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2">
      <c r="A21" s="61" t="s">
        <v>288</v>
      </c>
      <c r="B21" s="61" t="s">
        <v>90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2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2">
      <c r="A22" s="61" t="s">
        <v>289</v>
      </c>
      <c r="B22" s="61" t="s">
        <v>81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3" customFormat="1" ht="12.75" customHeight="1">
      <c r="A23" s="61" t="s">
        <v>290</v>
      </c>
      <c r="B23" s="61" t="s">
        <v>91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6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s="3" customFormat="1" ht="12.75" customHeight="1">
      <c r="A24" s="61" t="s">
        <v>291</v>
      </c>
      <c r="B24" s="61" t="s">
        <v>92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65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2">
      <c r="A25" s="61" t="s">
        <v>292</v>
      </c>
      <c r="B25" s="61" t="s">
        <v>93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2">
      <c r="A26" s="61" t="s">
        <v>293</v>
      </c>
      <c r="B26" s="61" t="s">
        <v>19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2">
      <c r="A27" s="61" t="s">
        <v>294</v>
      </c>
      <c r="B27" s="61" t="s">
        <v>94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2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2">
      <c r="A28" s="61" t="s">
        <v>295</v>
      </c>
      <c r="B28" s="61" t="s">
        <v>95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2">
      <c r="A29" s="61" t="s">
        <v>296</v>
      </c>
      <c r="B29" s="61" t="s">
        <v>96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2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2">
      <c r="A30" s="61" t="s">
        <v>297</v>
      </c>
      <c r="B30" s="61" t="s">
        <v>97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32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2">
      <c r="A31" s="61" t="s">
        <v>298</v>
      </c>
      <c r="B31" s="61" t="s">
        <v>98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3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">
      <c r="A32" s="61" t="s">
        <v>299</v>
      </c>
      <c r="B32" s="61" t="s">
        <v>58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3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2">
      <c r="A33" s="61" t="s">
        <v>300</v>
      </c>
      <c r="B33" s="61" t="s">
        <v>205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2">
      <c r="A34" s="61" t="s">
        <v>301</v>
      </c>
      <c r="B34" s="61" t="s">
        <v>59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2">
      <c r="A35" s="61" t="s">
        <v>302</v>
      </c>
      <c r="B35" s="61" t="s">
        <v>99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2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2">
      <c r="A36" s="61" t="s">
        <v>303</v>
      </c>
      <c r="B36" s="61" t="s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2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2">
      <c r="A37" s="61" t="s">
        <v>304</v>
      </c>
      <c r="B37" s="61" t="s">
        <v>100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2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s="5" customFormat="1" ht="12">
      <c r="A38" s="61" t="s">
        <v>305</v>
      </c>
      <c r="B38" s="61" t="s">
        <v>101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66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2">
      <c r="A39" s="61" t="s">
        <v>306</v>
      </c>
      <c r="B39" s="61" t="s">
        <v>102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2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2">
      <c r="A40" s="61" t="s">
        <v>307</v>
      </c>
      <c r="B40" s="61" t="s">
        <v>27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2">
      <c r="A41" s="61" t="s">
        <v>308</v>
      </c>
      <c r="B41" s="61" t="s">
        <v>41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2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2">
      <c r="A42" s="61" t="s">
        <v>309</v>
      </c>
      <c r="B42" s="61" t="s">
        <v>103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2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2">
      <c r="A43" s="61" t="s">
        <v>310</v>
      </c>
      <c r="B43" s="61" t="s">
        <v>104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2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2">
      <c r="A44" s="61" t="s">
        <v>311</v>
      </c>
      <c r="B44" s="61" t="s">
        <v>105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2">
      <c r="A45" s="61" t="s">
        <v>312</v>
      </c>
      <c r="B45" s="61" t="s">
        <v>106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2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2">
      <c r="A46" s="61" t="s">
        <v>313</v>
      </c>
      <c r="B46" s="61" t="s">
        <v>107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2">
      <c r="A47" s="61" t="s">
        <v>314</v>
      </c>
      <c r="B47" s="61" t="s">
        <v>108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2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2">
      <c r="A48" s="61" t="s">
        <v>315</v>
      </c>
      <c r="B48" s="61" t="s">
        <v>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2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2">
      <c r="A49" s="61" t="s">
        <v>316</v>
      </c>
      <c r="B49" s="61" t="s">
        <v>16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2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2">
      <c r="A50" s="61" t="s">
        <v>317</v>
      </c>
      <c r="B50" s="61" t="s">
        <v>109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2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2">
      <c r="A51" s="61" t="s">
        <v>318</v>
      </c>
      <c r="B51" s="61" t="s">
        <v>110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2">
      <c r="A52" s="61" t="s">
        <v>319</v>
      </c>
      <c r="B52" s="61" t="s">
        <v>111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2">
      <c r="A53" s="61" t="s">
        <v>320</v>
      </c>
      <c r="B53" s="61" t="s">
        <v>112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2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2">
      <c r="A54" s="61" t="s">
        <v>321</v>
      </c>
      <c r="B54" s="61" t="s">
        <v>113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2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2">
      <c r="A55" s="61" t="s">
        <v>322</v>
      </c>
      <c r="B55" s="61" t="s">
        <v>114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2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2">
      <c r="A56" s="61" t="s">
        <v>323</v>
      </c>
      <c r="B56" s="61" t="s">
        <v>115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2">
      <c r="A57" s="61" t="s">
        <v>324</v>
      </c>
      <c r="B57" s="61" t="s">
        <v>116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32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2">
      <c r="A58" s="61" t="s">
        <v>325</v>
      </c>
      <c r="B58" s="61" t="s">
        <v>117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32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2">
      <c r="A59" s="61" t="s">
        <v>326</v>
      </c>
      <c r="B59" s="61" t="s">
        <v>54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32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2">
      <c r="A60" s="61" t="s">
        <v>327</v>
      </c>
      <c r="B60" s="61" t="s">
        <v>206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32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">
      <c r="A61" s="62" t="s">
        <v>328</v>
      </c>
      <c r="B61" s="62" t="s">
        <v>267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32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2">
      <c r="A62" s="61" t="s">
        <v>329</v>
      </c>
      <c r="B62" s="61" t="s">
        <v>60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32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2">
      <c r="A63" s="61" t="s">
        <v>330</v>
      </c>
      <c r="B63" s="61" t="s">
        <v>118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32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2">
      <c r="A64" s="61" t="s">
        <v>331</v>
      </c>
      <c r="B64" s="61" t="s">
        <v>119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32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2">
      <c r="A65" s="61" t="s">
        <v>332</v>
      </c>
      <c r="B65" s="61" t="s">
        <v>120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32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2"/>
    </row>
    <row r="66" spans="1:27" ht="12">
      <c r="A66" s="61" t="s">
        <v>333</v>
      </c>
      <c r="B66" s="61" t="s">
        <v>121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32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2">
      <c r="A67" s="61" t="s">
        <v>334</v>
      </c>
      <c r="B67" s="61" t="s">
        <v>122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3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2">
      <c r="A68" s="61" t="s">
        <v>335</v>
      </c>
      <c r="B68" s="61" t="s">
        <v>123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2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">
      <c r="A69" s="61" t="s">
        <v>336</v>
      </c>
      <c r="B69" s="61" t="s">
        <v>124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32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2">
      <c r="A70" s="61" t="s">
        <v>337</v>
      </c>
      <c r="B70" s="61" t="s">
        <v>125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32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2">
      <c r="A71" s="61" t="s">
        <v>338</v>
      </c>
      <c r="B71" s="61" t="s">
        <v>126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32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2">
      <c r="A72" s="61" t="s">
        <v>339</v>
      </c>
      <c r="B72" s="61" t="s">
        <v>127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32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2">
      <c r="A73" s="61" t="s">
        <v>491</v>
      </c>
      <c r="B73" s="61" t="s">
        <v>492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55"/>
      <c r="N73" s="42"/>
      <c r="O73" s="32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2"/>
    </row>
    <row r="74" spans="1:27" ht="12">
      <c r="A74" s="61" t="s">
        <v>340</v>
      </c>
      <c r="B74" s="61" t="s">
        <v>13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32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2">
      <c r="A75" s="61" t="s">
        <v>341</v>
      </c>
      <c r="B75" s="61" t="s">
        <v>64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2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2">
      <c r="A76" s="61" t="s">
        <v>342</v>
      </c>
      <c r="B76" s="61" t="s">
        <v>207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32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2">
      <c r="A77" s="61" t="s">
        <v>343</v>
      </c>
      <c r="B77" s="61" t="s">
        <v>260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2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2">
      <c r="A78" s="61" t="s">
        <v>344</v>
      </c>
      <c r="B78" s="61" t="s">
        <v>42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2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2">
      <c r="A79" s="61" t="s">
        <v>345</v>
      </c>
      <c r="B79" s="61" t="s">
        <v>33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2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2">
      <c r="A80" s="61" t="s">
        <v>346</v>
      </c>
      <c r="B80" s="61" t="s">
        <v>128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32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2">
      <c r="A81" s="61" t="s">
        <v>347</v>
      </c>
      <c r="B81" s="61" t="s">
        <v>129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2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2">
      <c r="A82" s="61" t="s">
        <v>348</v>
      </c>
      <c r="B82" s="61" t="s">
        <v>130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2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2">
      <c r="A83" s="61" t="s">
        <v>349</v>
      </c>
      <c r="B83" s="61" t="s">
        <v>15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2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2">
      <c r="A84" s="61" t="s">
        <v>350</v>
      </c>
      <c r="B84" s="61" t="s">
        <v>131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2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2">
      <c r="A85" s="61" t="s">
        <v>351</v>
      </c>
      <c r="B85" s="61" t="s">
        <v>43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2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2">
      <c r="A86" s="61" t="s">
        <v>352</v>
      </c>
      <c r="B86" s="61" t="s">
        <v>132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2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2">
      <c r="A87" s="61" t="s">
        <v>353</v>
      </c>
      <c r="B87" s="61" t="s">
        <v>80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2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2">
      <c r="A88" s="61" t="s">
        <v>354</v>
      </c>
      <c r="B88" s="61" t="s">
        <v>133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2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2">
      <c r="A89" s="61" t="s">
        <v>355</v>
      </c>
      <c r="B89" s="61" t="s">
        <v>24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2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2">
      <c r="A90" s="61" t="s">
        <v>356</v>
      </c>
      <c r="B90" s="61" t="s">
        <v>134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2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2">
      <c r="A91" s="61" t="s">
        <v>357</v>
      </c>
      <c r="B91" s="61" t="s">
        <v>135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2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2">
      <c r="A92" s="61" t="s">
        <v>358</v>
      </c>
      <c r="B92" s="61" t="s">
        <v>136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2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2">
      <c r="A93" s="61" t="s">
        <v>359</v>
      </c>
      <c r="B93" s="61" t="s">
        <v>137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2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2">
      <c r="A94" s="62" t="s">
        <v>360</v>
      </c>
      <c r="B94" s="62" t="s">
        <v>268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2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2">
      <c r="A95" s="61" t="s">
        <v>361</v>
      </c>
      <c r="B95" s="61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2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2">
      <c r="A96" s="61" t="s">
        <v>362</v>
      </c>
      <c r="B96" s="61" t="s">
        <v>138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2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2">
      <c r="A97" s="61" t="s">
        <v>363</v>
      </c>
      <c r="B97" s="61" t="s">
        <v>6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2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2">
      <c r="A98" s="61" t="s">
        <v>364</v>
      </c>
      <c r="B98" s="61" t="s">
        <v>139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2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ht="12">
      <c r="A99" s="61" t="s">
        <v>365</v>
      </c>
      <c r="B99" s="61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2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12">
      <c r="A100" s="61" t="s">
        <v>366</v>
      </c>
      <c r="B100" s="61" t="s">
        <v>21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2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2">
      <c r="A101" s="61" t="s">
        <v>367</v>
      </c>
      <c r="B101" s="61" t="s">
        <v>61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ht="12">
      <c r="A102" s="61" t="s">
        <v>368</v>
      </c>
      <c r="B102" s="61" t="s">
        <v>140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2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ht="12">
      <c r="A103" s="62" t="s">
        <v>369</v>
      </c>
      <c r="B103" s="62" t="s">
        <v>37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2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2">
      <c r="A104" s="61" t="s">
        <v>370</v>
      </c>
      <c r="B104" s="61" t="s">
        <v>141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2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2">
      <c r="A105" s="62" t="s">
        <v>371</v>
      </c>
      <c r="B105" s="62" t="s">
        <v>44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2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2">
      <c r="A106" s="61" t="s">
        <v>372</v>
      </c>
      <c r="B106" s="61" t="s">
        <v>142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2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2">
      <c r="A107" s="61" t="s">
        <v>373</v>
      </c>
      <c r="B107" s="61" t="s">
        <v>143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2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12">
      <c r="A108" s="61" t="s">
        <v>374</v>
      </c>
      <c r="B108" s="61" t="s">
        <v>144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2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2">
      <c r="A109" s="61" t="s">
        <v>375</v>
      </c>
      <c r="B109" s="61" t="s">
        <v>67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2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2">
      <c r="A110" s="61" t="s">
        <v>376</v>
      </c>
      <c r="B110" s="61" t="s">
        <v>145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2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2">
      <c r="A111" s="61" t="s">
        <v>377</v>
      </c>
      <c r="B111" s="61" t="s">
        <v>146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2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2">
      <c r="A112" s="61" t="s">
        <v>378</v>
      </c>
      <c r="B112" s="61" t="s">
        <v>208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2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2">
      <c r="A113" s="61" t="s">
        <v>379</v>
      </c>
      <c r="B113" s="61" t="s">
        <v>261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2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2">
      <c r="A114" s="61" t="s">
        <v>380</v>
      </c>
      <c r="B114" s="61" t="s">
        <v>56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2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2">
      <c r="A115" s="61" t="s">
        <v>381</v>
      </c>
      <c r="B115" s="61" t="s">
        <v>14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32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2">
      <c r="A116" s="61" t="s">
        <v>382</v>
      </c>
      <c r="B116" s="61" t="s">
        <v>147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3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2">
      <c r="A117" s="61" t="s">
        <v>383</v>
      </c>
      <c r="B117" s="61" t="s">
        <v>148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3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2">
      <c r="A118" s="61" t="s">
        <v>384</v>
      </c>
      <c r="B118" s="61" t="s">
        <v>262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2">
      <c r="A119" s="61" t="s">
        <v>385</v>
      </c>
      <c r="B119" s="61" t="s">
        <v>149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3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2">
      <c r="A120" s="61" t="s">
        <v>386</v>
      </c>
      <c r="B120" s="61" t="s">
        <v>57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3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2">
      <c r="A121" s="61" t="s">
        <v>387</v>
      </c>
      <c r="B121" s="61" t="s">
        <v>65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32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2">
      <c r="A122" s="62" t="s">
        <v>388</v>
      </c>
      <c r="B122" s="62" t="s">
        <v>269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32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2">
      <c r="A123" s="62" t="s">
        <v>389</v>
      </c>
      <c r="B123" s="62" t="s">
        <v>270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32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2">
      <c r="A124" s="61" t="s">
        <v>390</v>
      </c>
      <c r="B124" s="61" t="s">
        <v>150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32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2">
      <c r="A125" s="61" t="s">
        <v>391</v>
      </c>
      <c r="B125" s="61" t="s">
        <v>151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3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2">
      <c r="A126" s="61" t="s">
        <v>392</v>
      </c>
      <c r="B126" s="61" t="s">
        <v>9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3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2">
      <c r="A127" s="61" t="s">
        <v>393</v>
      </c>
      <c r="B127" s="61" t="s">
        <v>152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3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2">
      <c r="A128" s="61" t="s">
        <v>394</v>
      </c>
      <c r="B128" s="61" t="s">
        <v>153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3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2">
      <c r="A129" s="61" t="s">
        <v>395</v>
      </c>
      <c r="B129" s="61" t="s">
        <v>154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3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 ht="12">
      <c r="A130" s="61" t="s">
        <v>396</v>
      </c>
      <c r="B130" s="61" t="s">
        <v>68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32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12">
      <c r="A131" s="61" t="s">
        <v>397</v>
      </c>
      <c r="B131" s="61" t="s">
        <v>155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32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ht="12">
      <c r="A132" s="61" t="s">
        <v>398</v>
      </c>
      <c r="B132" s="61" t="s">
        <v>156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32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 ht="12">
      <c r="A133" s="61" t="s">
        <v>399</v>
      </c>
      <c r="B133" s="61" t="s">
        <v>157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32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2">
      <c r="A134" s="61" t="s">
        <v>400</v>
      </c>
      <c r="B134" s="61" t="s">
        <v>69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3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12">
      <c r="A135" s="61" t="s">
        <v>401</v>
      </c>
      <c r="B135" s="61" t="s">
        <v>158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3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12">
      <c r="A136" s="61" t="s">
        <v>402</v>
      </c>
      <c r="B136" s="61" t="s">
        <v>70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3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12">
      <c r="A137" s="61" t="s">
        <v>403</v>
      </c>
      <c r="B137" s="61" t="s">
        <v>159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3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12">
      <c r="A138" s="61" t="s">
        <v>404</v>
      </c>
      <c r="B138" s="61" t="s">
        <v>258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3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12">
      <c r="A139" s="62" t="s">
        <v>405</v>
      </c>
      <c r="B139" s="62" t="s">
        <v>35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32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12">
      <c r="A140" s="61" t="s">
        <v>406</v>
      </c>
      <c r="B140" s="61" t="s">
        <v>160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3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2">
      <c r="A141" s="61" t="s">
        <v>407</v>
      </c>
      <c r="B141" s="61" t="s">
        <v>161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3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2">
      <c r="A142" s="61" t="s">
        <v>408</v>
      </c>
      <c r="B142" s="61" t="s">
        <v>162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3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 ht="12">
      <c r="A143" s="61" t="s">
        <v>409</v>
      </c>
      <c r="B143" s="61" t="s">
        <v>71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3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 ht="12">
      <c r="A144" s="61" t="s">
        <v>410</v>
      </c>
      <c r="B144" s="61" t="s">
        <v>26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32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 ht="12">
      <c r="A145" s="61" t="s">
        <v>411</v>
      </c>
      <c r="B145" s="61" t="s">
        <v>34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3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 ht="12">
      <c r="A146" s="61" t="s">
        <v>412</v>
      </c>
      <c r="B146" s="61" t="s">
        <v>4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32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12">
      <c r="A147" s="61" t="s">
        <v>413</v>
      </c>
      <c r="B147" s="61" t="s">
        <v>163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3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 ht="12">
      <c r="A148" s="61" t="s">
        <v>414</v>
      </c>
      <c r="B148" s="61" t="s">
        <v>164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3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 ht="12">
      <c r="A149" s="61" t="s">
        <v>415</v>
      </c>
      <c r="B149" s="61" t="s">
        <v>165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3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 ht="12">
      <c r="A150" s="61" t="s">
        <v>416</v>
      </c>
      <c r="B150" s="61" t="s">
        <v>166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32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 ht="12">
      <c r="A151" s="61" t="s">
        <v>417</v>
      </c>
      <c r="B151" s="61" t="s">
        <v>167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32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 ht="12">
      <c r="A152" s="61" t="s">
        <v>418</v>
      </c>
      <c r="B152" s="61" t="s">
        <v>82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32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 ht="12">
      <c r="A153" s="61" t="s">
        <v>419</v>
      </c>
      <c r="B153" s="61" t="s">
        <v>51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32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 ht="12">
      <c r="A154" s="61" t="s">
        <v>420</v>
      </c>
      <c r="B154" s="61" t="s">
        <v>72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32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 ht="12">
      <c r="A155" s="61" t="s">
        <v>421</v>
      </c>
      <c r="B155" s="61" t="s">
        <v>209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32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 ht="12">
      <c r="A156" s="61" t="s">
        <v>422</v>
      </c>
      <c r="B156" s="61" t="s">
        <v>169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32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 ht="12">
      <c r="A157" s="61" t="s">
        <v>423</v>
      </c>
      <c r="B157" s="61" t="s">
        <v>170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32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 ht="12">
      <c r="A158" s="61" t="s">
        <v>424</v>
      </c>
      <c r="B158" s="61" t="s">
        <v>171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32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 ht="12">
      <c r="A159" s="61" t="s">
        <v>425</v>
      </c>
      <c r="B159" s="61" t="s">
        <v>172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32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 ht="12">
      <c r="A160" s="61" t="s">
        <v>426</v>
      </c>
      <c r="B160" s="61" t="s">
        <v>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32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2">
      <c r="A161" s="61" t="s">
        <v>427</v>
      </c>
      <c r="B161" s="61" t="s">
        <v>36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32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12">
      <c r="A162" s="61" t="s">
        <v>428</v>
      </c>
      <c r="B162" s="61" t="s">
        <v>38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32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12">
      <c r="A163" s="61" t="s">
        <v>429</v>
      </c>
      <c r="B163" s="61" t="s">
        <v>79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32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12">
      <c r="A164" s="61" t="s">
        <v>430</v>
      </c>
      <c r="B164" s="61" t="s">
        <v>83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32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12">
      <c r="A165" s="61" t="s">
        <v>431</v>
      </c>
      <c r="B165" s="61" t="s">
        <v>32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32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2">
      <c r="A166" s="61" t="s">
        <v>432</v>
      </c>
      <c r="B166" s="61" t="s">
        <v>494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32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2">
      <c r="A167" s="61" t="s">
        <v>433</v>
      </c>
      <c r="B167" s="61" t="s">
        <v>25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32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2">
      <c r="A168" s="61" t="s">
        <v>434</v>
      </c>
      <c r="B168" s="61" t="s">
        <v>73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32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2">
      <c r="A169" s="61" t="s">
        <v>435</v>
      </c>
      <c r="B169" s="61" t="s">
        <v>74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32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2">
      <c r="A170" s="61" t="s">
        <v>436</v>
      </c>
      <c r="B170" s="61" t="s">
        <v>173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32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2">
      <c r="A171" s="61" t="s">
        <v>437</v>
      </c>
      <c r="B171" s="61" t="s">
        <v>174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32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2">
      <c r="A172" s="61" t="s">
        <v>438</v>
      </c>
      <c r="B172" s="61" t="s">
        <v>75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32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2">
      <c r="A173" s="61" t="s">
        <v>439</v>
      </c>
      <c r="B173" s="61" t="s">
        <v>175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32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2">
      <c r="A174" s="61" t="s">
        <v>440</v>
      </c>
      <c r="B174" s="61" t="s">
        <v>176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32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2">
      <c r="A175" s="61" t="s">
        <v>441</v>
      </c>
      <c r="B175" s="61" t="s">
        <v>177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32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2">
      <c r="A176" s="61" t="s">
        <v>442</v>
      </c>
      <c r="B176" s="61" t="s">
        <v>259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32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2">
      <c r="A177" s="61" t="s">
        <v>443</v>
      </c>
      <c r="B177" s="61" t="s">
        <v>20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32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2">
      <c r="A178" s="61" t="s">
        <v>444</v>
      </c>
      <c r="B178" s="61" t="s">
        <v>178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32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2">
      <c r="A179" s="61" t="s">
        <v>445</v>
      </c>
      <c r="B179" s="61" t="s">
        <v>179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32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2">
      <c r="A180" s="61" t="s">
        <v>446</v>
      </c>
      <c r="B180" s="61" t="s">
        <v>180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32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2">
      <c r="A181" s="61" t="s">
        <v>447</v>
      </c>
      <c r="B181" s="61" t="s">
        <v>22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32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2">
      <c r="A182" s="61" t="s">
        <v>448</v>
      </c>
      <c r="B182" s="61" t="s">
        <v>181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32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2">
      <c r="A183" s="61" t="s">
        <v>449</v>
      </c>
      <c r="B183" s="61" t="s">
        <v>76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32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2">
      <c r="A184" s="61" t="s">
        <v>450</v>
      </c>
      <c r="B184" s="61" t="s">
        <v>182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32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2">
      <c r="A185" s="61" t="s">
        <v>451</v>
      </c>
      <c r="B185" s="61" t="s">
        <v>7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32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2">
      <c r="A186" s="61" t="s">
        <v>490</v>
      </c>
      <c r="B186" s="61" t="s">
        <v>488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32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2">
      <c r="A187" s="61" t="s">
        <v>452</v>
      </c>
      <c r="B187" s="61" t="s">
        <v>39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32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2">
      <c r="A188" s="61" t="s">
        <v>453</v>
      </c>
      <c r="B188" s="61" t="s">
        <v>10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32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2">
      <c r="A189" s="61" t="s">
        <v>454</v>
      </c>
      <c r="B189" s="61" t="s">
        <v>184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32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 ht="12">
      <c r="A190" s="61" t="s">
        <v>455</v>
      </c>
      <c r="B190" s="61" t="s">
        <v>185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32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2">
      <c r="A191" s="61" t="s">
        <v>456</v>
      </c>
      <c r="B191" s="61" t="s">
        <v>186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32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2">
      <c r="A192" s="61" t="s">
        <v>457</v>
      </c>
      <c r="B192" s="61" t="s">
        <v>62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32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 ht="12">
      <c r="A193" s="61" t="s">
        <v>458</v>
      </c>
      <c r="B193" s="61" t="s">
        <v>187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32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2">
      <c r="A194" s="61" t="s">
        <v>459</v>
      </c>
      <c r="B194" s="61" t="s">
        <v>263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32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2">
      <c r="A195" s="61" t="s">
        <v>460</v>
      </c>
      <c r="B195" s="61" t="s">
        <v>188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32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2">
      <c r="A196" s="61" t="s">
        <v>461</v>
      </c>
      <c r="B196" s="61" t="s">
        <v>189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32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2">
      <c r="A197" s="61" t="s">
        <v>462</v>
      </c>
      <c r="B197" s="61" t="s">
        <v>63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32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2">
      <c r="A198" s="61" t="s">
        <v>463</v>
      </c>
      <c r="B198" s="61" t="s">
        <v>77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32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2">
      <c r="A199" s="61" t="s">
        <v>464</v>
      </c>
      <c r="B199" s="61" t="s">
        <v>31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32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2">
      <c r="A200" s="61" t="s">
        <v>465</v>
      </c>
      <c r="B200" s="61" t="s">
        <v>190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32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2">
      <c r="A201" s="61" t="s">
        <v>466</v>
      </c>
      <c r="B201" s="61" t="s">
        <v>191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32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2">
      <c r="A202" s="61" t="s">
        <v>467</v>
      </c>
      <c r="B202" s="61" t="s">
        <v>192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32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2">
      <c r="A203" s="61" t="s">
        <v>468</v>
      </c>
      <c r="B203" s="61" t="s">
        <v>45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32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2">
      <c r="A204" s="61" t="s">
        <v>469</v>
      </c>
      <c r="B204" s="61" t="s">
        <v>29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32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2">
      <c r="A205" s="61" t="s">
        <v>470</v>
      </c>
      <c r="B205" s="61" t="s">
        <v>193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32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2">
      <c r="A206" s="61" t="s">
        <v>471</v>
      </c>
      <c r="B206" s="61" t="s">
        <v>194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32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2">
      <c r="A207" s="61" t="s">
        <v>472</v>
      </c>
      <c r="B207" s="61" t="s">
        <v>195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32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2">
      <c r="A208" s="61" t="s">
        <v>473</v>
      </c>
      <c r="B208" s="61" t="s">
        <v>196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32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2">
      <c r="A209" s="61" t="s">
        <v>474</v>
      </c>
      <c r="B209" s="61" t="s">
        <v>197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32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2">
      <c r="A210" s="61" t="s">
        <v>475</v>
      </c>
      <c r="B210" s="61" t="s">
        <v>3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32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2">
      <c r="A211" s="61" t="s">
        <v>476</v>
      </c>
      <c r="B211" s="61" t="s">
        <v>11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32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2">
      <c r="A212" s="61" t="s">
        <v>477</v>
      </c>
      <c r="B212" s="61" t="s">
        <v>198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32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2">
      <c r="A213" s="61" t="s">
        <v>478</v>
      </c>
      <c r="B213" s="61" t="s">
        <v>199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32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2">
      <c r="A214" s="61" t="s">
        <v>479</v>
      </c>
      <c r="B214" s="61" t="s">
        <v>200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32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2">
      <c r="A215" s="61" t="s">
        <v>480</v>
      </c>
      <c r="B215" s="61" t="s">
        <v>78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32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2">
      <c r="A216" s="61" t="s">
        <v>489</v>
      </c>
      <c r="B216" s="61" t="s">
        <v>487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32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2">
      <c r="A217" s="61" t="s">
        <v>481</v>
      </c>
      <c r="B217" s="61" t="s">
        <v>201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32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2">
      <c r="A218" s="61" t="s">
        <v>482</v>
      </c>
      <c r="B218" s="61" t="s">
        <v>12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32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2">
      <c r="A219" s="61" t="s">
        <v>483</v>
      </c>
      <c r="B219" s="61" t="s">
        <v>202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32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2">
      <c r="A220" s="61" t="s">
        <v>484</v>
      </c>
      <c r="B220" s="61" t="s">
        <v>203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32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2">
      <c r="A221" s="63" t="s">
        <v>485</v>
      </c>
      <c r="B221" s="63" t="s">
        <v>204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32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2:27" ht="12.75">
      <c r="B222" s="24" t="s">
        <v>17</v>
      </c>
      <c r="C222" s="52">
        <f aca="true" t="shared" si="2" ref="C222:N222">IF(SUM(C10:C221)=0,"",IF(C9="","",C9-SUM(C10:C221)))</f>
      </c>
      <c r="D222" s="52">
        <f t="shared" si="2"/>
      </c>
      <c r="E222" s="52">
        <f t="shared" si="2"/>
      </c>
      <c r="F222" s="52">
        <f t="shared" si="2"/>
      </c>
      <c r="G222" s="52">
        <f t="shared" si="2"/>
      </c>
      <c r="H222" s="52">
        <f t="shared" si="2"/>
      </c>
      <c r="I222" s="52">
        <f t="shared" si="2"/>
      </c>
      <c r="J222" s="52">
        <f t="shared" si="2"/>
      </c>
      <c r="K222" s="52">
        <f t="shared" si="2"/>
      </c>
      <c r="L222" s="52">
        <f t="shared" si="2"/>
      </c>
      <c r="M222" s="52">
        <f t="shared" si="2"/>
      </c>
      <c r="N222" s="52">
        <f t="shared" si="2"/>
      </c>
      <c r="O222" s="32"/>
      <c r="P222" s="52">
        <f aca="true" t="shared" si="3" ref="P222:AA222">IF(P9="","",P9-SUM(P10:P221))</f>
      </c>
      <c r="Q222" s="52">
        <f t="shared" si="3"/>
      </c>
      <c r="R222" s="52">
        <f t="shared" si="3"/>
      </c>
      <c r="S222" s="52">
        <f t="shared" si="3"/>
      </c>
      <c r="T222" s="52">
        <f t="shared" si="3"/>
      </c>
      <c r="U222" s="52">
        <f t="shared" si="3"/>
      </c>
      <c r="V222" s="52">
        <f t="shared" si="3"/>
      </c>
      <c r="W222" s="52">
        <f t="shared" si="3"/>
      </c>
      <c r="X222" s="52">
        <f t="shared" si="3"/>
      </c>
      <c r="Y222" s="52">
        <f t="shared" si="3"/>
      </c>
      <c r="Z222" s="52">
        <f t="shared" si="3"/>
      </c>
      <c r="AA222" s="52">
        <f t="shared" si="3"/>
      </c>
    </row>
    <row r="223" spans="2:27" ht="12.75">
      <c r="B223" s="22" t="s">
        <v>183</v>
      </c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32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spans="2:27" ht="12.75">
      <c r="B224" s="23" t="s">
        <v>168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32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spans="1:27" ht="12">
      <c r="A225" s="56" t="s">
        <v>493</v>
      </c>
      <c r="B225" s="56">
        <f>Country</f>
      </c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8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8"/>
    </row>
    <row r="226" spans="2:27" ht="25.5">
      <c r="B226" s="38" t="s">
        <v>242</v>
      </c>
      <c r="C226" s="33"/>
      <c r="D226" s="33"/>
      <c r="E226" s="33"/>
      <c r="F226" s="32"/>
      <c r="G226" s="32"/>
      <c r="H226" s="32"/>
      <c r="I226" s="32"/>
      <c r="J226" s="32"/>
      <c r="K226" s="32"/>
      <c r="L226" s="32"/>
      <c r="M226" s="32"/>
      <c r="N226" s="32"/>
      <c r="P226" s="33"/>
      <c r="Q226" s="33"/>
      <c r="R226" s="33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2:27" ht="12">
      <c r="B227" s="48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16:27" ht="12">
      <c r="P228"/>
      <c r="Q228"/>
      <c r="R228"/>
      <c r="S228"/>
      <c r="T228"/>
      <c r="U228"/>
      <c r="V228"/>
      <c r="W228"/>
      <c r="X228"/>
      <c r="Y228"/>
      <c r="Z228"/>
      <c r="AA228"/>
    </row>
    <row r="229" spans="2:27" ht="25.5">
      <c r="B229" s="38" t="s">
        <v>243</v>
      </c>
      <c r="C229" s="5"/>
      <c r="D229" s="5"/>
      <c r="E229" s="5"/>
      <c r="F229" s="5"/>
      <c r="P229" s="5"/>
      <c r="Q229" s="5"/>
      <c r="R229" s="5"/>
      <c r="S229" s="5"/>
      <c r="T229"/>
      <c r="U229"/>
      <c r="V229"/>
      <c r="W229"/>
      <c r="X229"/>
      <c r="Y229"/>
      <c r="Z229"/>
      <c r="AA229"/>
    </row>
    <row r="230" spans="2:14" ht="1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2:14" ht="1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2:14" ht="1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2:14" ht="1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2:14" ht="1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</row>
    <row r="235" spans="2:14" ht="1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</sheetData>
  <sheetProtection/>
  <mergeCells count="1">
    <mergeCell ref="B230:N235"/>
  </mergeCells>
  <conditionalFormatting sqref="C225 P225">
    <cfRule type="expression" priority="21" dxfId="1" stopIfTrue="1">
      <formula>CheckInvalidData(C225)</formula>
    </cfRule>
  </conditionalFormatting>
  <conditionalFormatting sqref="L225:N225 D225:J225 Y225:AA225 Q225:W225">
    <cfRule type="expression" priority="22" dxfId="1" stopIfTrue="1">
      <formula>CheckInvalidData(D225)</formula>
    </cfRule>
    <cfRule type="expression" priority="23" dxfId="0" stopIfTrue="1">
      <formula>CheckInvalidUnit(C225,D225)</formula>
    </cfRule>
  </conditionalFormatting>
  <conditionalFormatting sqref="K225 X225">
    <cfRule type="expression" priority="24" dxfId="1" stopIfTrue="1">
      <formula>CheckInvalidUnit(K225)</formula>
    </cfRule>
    <cfRule type="expression" priority="25" dxfId="0" stopIfTrue="1">
      <formula>CheckInvalidUnit(J225,K225)</formula>
    </cfRule>
  </conditionalFormatting>
  <conditionalFormatting sqref="C223:N224 P223:AA224">
    <cfRule type="expression" priority="10" dxfId="1" stopIfTrue="1">
      <formula>CheckInvalidData(C223)</formula>
    </cfRule>
  </conditionalFormatting>
  <conditionalFormatting sqref="C222:N222">
    <cfRule type="cellIs" priority="11" dxfId="2" operator="lessThan" stopIfTrue="1">
      <formula>0</formula>
    </cfRule>
  </conditionalFormatting>
  <conditionalFormatting sqref="D66:N72 Q66:AA72 D10:N64 Q10:AA64 Q74:AA221 D74:N221">
    <cfRule type="expression" priority="5" dxfId="1" stopIfTrue="1">
      <formula>CheckInvalidData(D10)</formula>
    </cfRule>
    <cfRule type="expression" priority="6" dxfId="0" stopIfTrue="1">
      <formula>CheckErrorInUnit(C10,D10)</formula>
    </cfRule>
  </conditionalFormatting>
  <conditionalFormatting sqref="C10:C72 P10:P72 P74:P221 C74:C221">
    <cfRule type="expression" priority="7" dxfId="1" stopIfTrue="1">
      <formula>CheckInvalidData(C10)</formula>
    </cfRule>
  </conditionalFormatting>
  <conditionalFormatting sqref="C9:N9 P9:AA9">
    <cfRule type="expression" priority="8" dxfId="1" stopIfTrue="1">
      <formula>CheckInvalidData(C9)</formula>
    </cfRule>
    <cfRule type="cellIs" priority="9" dxfId="2" operator="lessThan" stopIfTrue="1">
      <formula>0</formula>
    </cfRule>
  </conditionalFormatting>
  <conditionalFormatting sqref="Y10:AA72 Q10:W72 Q74:W221 Y74:AA221">
    <cfRule type="expression" priority="3" dxfId="1" stopIfTrue="1">
      <formula>CheckInvalidData(Q10)</formula>
    </cfRule>
    <cfRule type="expression" priority="4" dxfId="0" stopIfTrue="1">
      <formula>CheckInvalidUnit(P10,Q10)</formula>
    </cfRule>
  </conditionalFormatting>
  <conditionalFormatting sqref="X10:X72 X74:X221">
    <cfRule type="expression" priority="1" dxfId="1" stopIfTrue="1">
      <formula>CheckInvalidUnit(X10)</formula>
    </cfRule>
    <cfRule type="expression" priority="2" dxfId="0" stopIfTrue="1">
      <formula>CheckInvalidUnit(W10,X10)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38">
    <pageSetUpPr fitToPage="1"/>
  </sheetPr>
  <dimension ref="A1:AB235"/>
  <sheetViews>
    <sheetView zoomScale="85" zoomScaleNormal="85" zoomScalePageLayoutView="0" workbookViewId="0" topLeftCell="A1">
      <pane xSplit="2" ySplit="9" topLeftCell="C149" activePane="bottomRight" state="frozen"/>
      <selection pane="topLeft" activeCell="I24" sqref="I24"/>
      <selection pane="topRight" activeCell="I24" sqref="I24"/>
      <selection pane="bottomLeft" activeCell="I24" sqref="I24"/>
      <selection pane="bottomRight" activeCell="I24" sqref="I24"/>
    </sheetView>
  </sheetViews>
  <sheetFormatPr defaultColWidth="9.140625" defaultRowHeight="12.75"/>
  <cols>
    <col min="1" max="1" width="7.00390625" style="2" customWidth="1"/>
    <col min="2" max="2" width="35.8515625" style="0" customWidth="1"/>
    <col min="3" max="14" width="9.28125" style="0" customWidth="1"/>
    <col min="15" max="15" width="8.8515625" style="0" customWidth="1"/>
    <col min="16" max="27" width="9.28125" style="2" customWidth="1"/>
    <col min="28" max="16384" width="9.140625" style="2" customWidth="1"/>
  </cols>
  <sheetData>
    <row r="1" spans="1:27" ht="19.5">
      <c r="A1" s="67">
        <f>Information!F20</f>
        <v>2018</v>
      </c>
      <c r="C1" s="59" t="s">
        <v>47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AA1" s="67">
        <f>Information!F20</f>
        <v>2018</v>
      </c>
    </row>
    <row r="2" spans="3:14" ht="17.25">
      <c r="C2" s="60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5">
      <c r="B3" s="25" t="s">
        <v>211</v>
      </c>
      <c r="N3" s="19">
        <f>Country</f>
      </c>
    </row>
    <row r="4" spans="2:14" ht="15">
      <c r="B4" s="8" t="s">
        <v>212</v>
      </c>
      <c r="N4" s="7"/>
    </row>
    <row r="5" spans="2:14" ht="15">
      <c r="B5" s="18" t="s">
        <v>224</v>
      </c>
      <c r="N5" s="7"/>
    </row>
    <row r="6" spans="2:18" ht="15">
      <c r="B6" s="17" t="s">
        <v>225</v>
      </c>
      <c r="C6" s="26" t="s">
        <v>222</v>
      </c>
      <c r="D6" s="27"/>
      <c r="N6" s="7"/>
      <c r="P6" s="26" t="s">
        <v>48</v>
      </c>
      <c r="Q6" s="27"/>
      <c r="R6" s="27"/>
    </row>
    <row r="7" ht="8.25" customHeight="1">
      <c r="N7" s="7"/>
    </row>
    <row r="8" spans="1:27" ht="12.75">
      <c r="A8" s="20" t="s">
        <v>273</v>
      </c>
      <c r="B8" s="20"/>
      <c r="C8" s="21">
        <f aca="true" t="shared" si="0" ref="C8:L8">D8-1</f>
        <v>2008</v>
      </c>
      <c r="D8" s="21">
        <f t="shared" si="0"/>
        <v>2009</v>
      </c>
      <c r="E8" s="21">
        <f t="shared" si="0"/>
        <v>2010</v>
      </c>
      <c r="F8" s="21">
        <f t="shared" si="0"/>
        <v>2011</v>
      </c>
      <c r="G8" s="21">
        <f t="shared" si="0"/>
        <v>2012</v>
      </c>
      <c r="H8" s="21">
        <f t="shared" si="0"/>
        <v>2013</v>
      </c>
      <c r="I8" s="21">
        <f t="shared" si="0"/>
        <v>2014</v>
      </c>
      <c r="J8" s="21">
        <f t="shared" si="0"/>
        <v>2015</v>
      </c>
      <c r="K8" s="21">
        <f t="shared" si="0"/>
        <v>2016</v>
      </c>
      <c r="L8" s="21">
        <f t="shared" si="0"/>
        <v>2017</v>
      </c>
      <c r="M8" s="21">
        <f>N8-1</f>
        <v>2018</v>
      </c>
      <c r="N8" s="21">
        <f>$A$1+1</f>
        <v>2019</v>
      </c>
      <c r="O8" s="4"/>
      <c r="P8" s="21">
        <f aca="true" t="shared" si="1" ref="P8:Y8">Q8-1</f>
        <v>2008</v>
      </c>
      <c r="Q8" s="21">
        <f t="shared" si="1"/>
        <v>2009</v>
      </c>
      <c r="R8" s="21">
        <f t="shared" si="1"/>
        <v>2010</v>
      </c>
      <c r="S8" s="21">
        <f t="shared" si="1"/>
        <v>2011</v>
      </c>
      <c r="T8" s="21">
        <f t="shared" si="1"/>
        <v>2012</v>
      </c>
      <c r="U8" s="21">
        <f t="shared" si="1"/>
        <v>2013</v>
      </c>
      <c r="V8" s="21">
        <f t="shared" si="1"/>
        <v>2014</v>
      </c>
      <c r="W8" s="21">
        <f t="shared" si="1"/>
        <v>2015</v>
      </c>
      <c r="X8" s="21">
        <f t="shared" si="1"/>
        <v>2016</v>
      </c>
      <c r="Y8" s="21">
        <f t="shared" si="1"/>
        <v>2017</v>
      </c>
      <c r="Z8" s="21">
        <f>AA8-1</f>
        <v>2018</v>
      </c>
      <c r="AA8" s="21">
        <f>$A$1+1</f>
        <v>2019</v>
      </c>
    </row>
    <row r="9" spans="1:27" ht="12.75">
      <c r="A9" s="22"/>
      <c r="B9" s="22" t="s">
        <v>18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2">
      <c r="A10" s="61" t="s">
        <v>277</v>
      </c>
      <c r="B10" s="61" t="s">
        <v>84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32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2">
      <c r="A11" s="61" t="s">
        <v>278</v>
      </c>
      <c r="B11" s="61" t="s">
        <v>53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2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2">
      <c r="A12" s="61" t="s">
        <v>279</v>
      </c>
      <c r="B12" s="61" t="s">
        <v>40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2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2">
      <c r="A13" s="61" t="s">
        <v>280</v>
      </c>
      <c r="B13" s="61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32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2">
      <c r="A14" s="61" t="s">
        <v>281</v>
      </c>
      <c r="B14" s="61" t="s">
        <v>86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2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2">
      <c r="A15" s="61" t="s">
        <v>282</v>
      </c>
      <c r="B15" s="61" t="s">
        <v>66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2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2">
      <c r="A16" s="61" t="s">
        <v>283</v>
      </c>
      <c r="B16" s="61" t="s">
        <v>87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2">
      <c r="A17" s="61" t="s">
        <v>284</v>
      </c>
      <c r="B17" s="61" t="s">
        <v>23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2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2">
      <c r="A18" s="61" t="s">
        <v>285</v>
      </c>
      <c r="B18" s="61" t="s">
        <v>2</v>
      </c>
      <c r="C18" s="41"/>
      <c r="D18" s="41"/>
      <c r="E18" s="41"/>
      <c r="F18" s="64"/>
      <c r="G18" s="41"/>
      <c r="H18" s="41"/>
      <c r="I18" s="41"/>
      <c r="J18" s="41"/>
      <c r="K18" s="41"/>
      <c r="L18" s="41"/>
      <c r="M18" s="41"/>
      <c r="N18" s="41"/>
      <c r="O18" s="32"/>
      <c r="P18" s="41"/>
      <c r="Q18" s="41"/>
      <c r="R18" s="41"/>
      <c r="S18" s="64"/>
      <c r="T18" s="41"/>
      <c r="U18" s="41"/>
      <c r="V18" s="41"/>
      <c r="W18" s="41"/>
      <c r="X18" s="41"/>
      <c r="Y18" s="41"/>
      <c r="Z18" s="41"/>
      <c r="AA18" s="41"/>
    </row>
    <row r="19" spans="1:27" ht="12">
      <c r="A19" s="61" t="s">
        <v>286</v>
      </c>
      <c r="B19" s="61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2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2">
      <c r="A20" s="61" t="s">
        <v>287</v>
      </c>
      <c r="B20" s="61" t="s">
        <v>89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2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2">
      <c r="A21" s="61" t="s">
        <v>288</v>
      </c>
      <c r="B21" s="61" t="s">
        <v>90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2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2">
      <c r="A22" s="61" t="s">
        <v>289</v>
      </c>
      <c r="B22" s="61" t="s">
        <v>81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3" customFormat="1" ht="12.75" customHeight="1">
      <c r="A23" s="61" t="s">
        <v>290</v>
      </c>
      <c r="B23" s="61" t="s">
        <v>91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6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s="3" customFormat="1" ht="12.75" customHeight="1">
      <c r="A24" s="61" t="s">
        <v>291</v>
      </c>
      <c r="B24" s="61" t="s">
        <v>92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65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2">
      <c r="A25" s="61" t="s">
        <v>292</v>
      </c>
      <c r="B25" s="61" t="s">
        <v>93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2">
      <c r="A26" s="61" t="s">
        <v>293</v>
      </c>
      <c r="B26" s="61" t="s">
        <v>19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2">
      <c r="A27" s="61" t="s">
        <v>294</v>
      </c>
      <c r="B27" s="61" t="s">
        <v>94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2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2">
      <c r="A28" s="61" t="s">
        <v>295</v>
      </c>
      <c r="B28" s="61" t="s">
        <v>95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2">
      <c r="A29" s="61" t="s">
        <v>296</v>
      </c>
      <c r="B29" s="61" t="s">
        <v>96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2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2">
      <c r="A30" s="61" t="s">
        <v>297</v>
      </c>
      <c r="B30" s="61" t="s">
        <v>97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32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2">
      <c r="A31" s="61" t="s">
        <v>298</v>
      </c>
      <c r="B31" s="61" t="s">
        <v>98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3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">
      <c r="A32" s="61" t="s">
        <v>299</v>
      </c>
      <c r="B32" s="61" t="s">
        <v>58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3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2">
      <c r="A33" s="61" t="s">
        <v>300</v>
      </c>
      <c r="B33" s="61" t="s">
        <v>205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2">
      <c r="A34" s="61" t="s">
        <v>301</v>
      </c>
      <c r="B34" s="61" t="s">
        <v>59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2">
      <c r="A35" s="61" t="s">
        <v>302</v>
      </c>
      <c r="B35" s="61" t="s">
        <v>99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2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2">
      <c r="A36" s="61" t="s">
        <v>303</v>
      </c>
      <c r="B36" s="61" t="s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2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2">
      <c r="A37" s="61" t="s">
        <v>304</v>
      </c>
      <c r="B37" s="61" t="s">
        <v>100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2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s="5" customFormat="1" ht="12">
      <c r="A38" s="61" t="s">
        <v>305</v>
      </c>
      <c r="B38" s="61" t="s">
        <v>101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66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2">
      <c r="A39" s="61" t="s">
        <v>306</v>
      </c>
      <c r="B39" s="61" t="s">
        <v>102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2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2">
      <c r="A40" s="61" t="s">
        <v>307</v>
      </c>
      <c r="B40" s="61" t="s">
        <v>27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2">
      <c r="A41" s="61" t="s">
        <v>308</v>
      </c>
      <c r="B41" s="61" t="s">
        <v>41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2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2">
      <c r="A42" s="61" t="s">
        <v>309</v>
      </c>
      <c r="B42" s="61" t="s">
        <v>103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2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2">
      <c r="A43" s="61" t="s">
        <v>310</v>
      </c>
      <c r="B43" s="61" t="s">
        <v>104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2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2">
      <c r="A44" s="61" t="s">
        <v>311</v>
      </c>
      <c r="B44" s="61" t="s">
        <v>105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2">
      <c r="A45" s="61" t="s">
        <v>312</v>
      </c>
      <c r="B45" s="61" t="s">
        <v>106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2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2">
      <c r="A46" s="61" t="s">
        <v>313</v>
      </c>
      <c r="B46" s="61" t="s">
        <v>107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2">
      <c r="A47" s="61" t="s">
        <v>314</v>
      </c>
      <c r="B47" s="61" t="s">
        <v>108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2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2">
      <c r="A48" s="61" t="s">
        <v>315</v>
      </c>
      <c r="B48" s="61" t="s">
        <v>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2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2">
      <c r="A49" s="61" t="s">
        <v>316</v>
      </c>
      <c r="B49" s="61" t="s">
        <v>16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2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2">
      <c r="A50" s="61" t="s">
        <v>317</v>
      </c>
      <c r="B50" s="61" t="s">
        <v>109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2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2">
      <c r="A51" s="61" t="s">
        <v>318</v>
      </c>
      <c r="B51" s="61" t="s">
        <v>110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2">
      <c r="A52" s="61" t="s">
        <v>319</v>
      </c>
      <c r="B52" s="61" t="s">
        <v>111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2">
      <c r="A53" s="61" t="s">
        <v>320</v>
      </c>
      <c r="B53" s="61" t="s">
        <v>112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2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2">
      <c r="A54" s="61" t="s">
        <v>321</v>
      </c>
      <c r="B54" s="61" t="s">
        <v>113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2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2">
      <c r="A55" s="61" t="s">
        <v>322</v>
      </c>
      <c r="B55" s="61" t="s">
        <v>114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2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2">
      <c r="A56" s="61" t="s">
        <v>323</v>
      </c>
      <c r="B56" s="61" t="s">
        <v>115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2">
      <c r="A57" s="61" t="s">
        <v>324</v>
      </c>
      <c r="B57" s="61" t="s">
        <v>116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32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2">
      <c r="A58" s="61" t="s">
        <v>325</v>
      </c>
      <c r="B58" s="61" t="s">
        <v>117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32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2">
      <c r="A59" s="61" t="s">
        <v>326</v>
      </c>
      <c r="B59" s="61" t="s">
        <v>54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32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2">
      <c r="A60" s="61" t="s">
        <v>327</v>
      </c>
      <c r="B60" s="61" t="s">
        <v>206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32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">
      <c r="A61" s="62" t="s">
        <v>328</v>
      </c>
      <c r="B61" s="62" t="s">
        <v>267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32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2">
      <c r="A62" s="61" t="s">
        <v>329</v>
      </c>
      <c r="B62" s="61" t="s">
        <v>60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32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2">
      <c r="A63" s="61" t="s">
        <v>330</v>
      </c>
      <c r="B63" s="61" t="s">
        <v>118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32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2">
      <c r="A64" s="61" t="s">
        <v>331</v>
      </c>
      <c r="B64" s="61" t="s">
        <v>119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32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2">
      <c r="A65" s="61" t="s">
        <v>332</v>
      </c>
      <c r="B65" s="61" t="s">
        <v>120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32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2"/>
    </row>
    <row r="66" spans="1:27" ht="12">
      <c r="A66" s="61" t="s">
        <v>333</v>
      </c>
      <c r="B66" s="61" t="s">
        <v>121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32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2">
      <c r="A67" s="61" t="s">
        <v>334</v>
      </c>
      <c r="B67" s="61" t="s">
        <v>122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3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2">
      <c r="A68" s="61" t="s">
        <v>335</v>
      </c>
      <c r="B68" s="61" t="s">
        <v>123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2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">
      <c r="A69" s="61" t="s">
        <v>336</v>
      </c>
      <c r="B69" s="61" t="s">
        <v>124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32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2">
      <c r="A70" s="61" t="s">
        <v>337</v>
      </c>
      <c r="B70" s="61" t="s">
        <v>125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32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2">
      <c r="A71" s="61" t="s">
        <v>338</v>
      </c>
      <c r="B71" s="61" t="s">
        <v>126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32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2">
      <c r="A72" s="61" t="s">
        <v>339</v>
      </c>
      <c r="B72" s="61" t="s">
        <v>127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32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2">
      <c r="A73" s="61" t="s">
        <v>491</v>
      </c>
      <c r="B73" s="61" t="s">
        <v>492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55"/>
      <c r="N73" s="42"/>
      <c r="O73" s="32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2"/>
    </row>
    <row r="74" spans="1:27" ht="12">
      <c r="A74" s="61" t="s">
        <v>340</v>
      </c>
      <c r="B74" s="61" t="s">
        <v>13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32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2">
      <c r="A75" s="61" t="s">
        <v>341</v>
      </c>
      <c r="B75" s="61" t="s">
        <v>64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2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2">
      <c r="A76" s="61" t="s">
        <v>342</v>
      </c>
      <c r="B76" s="61" t="s">
        <v>207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32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2">
      <c r="A77" s="61" t="s">
        <v>343</v>
      </c>
      <c r="B77" s="61" t="s">
        <v>260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2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2">
      <c r="A78" s="61" t="s">
        <v>344</v>
      </c>
      <c r="B78" s="61" t="s">
        <v>42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2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2">
      <c r="A79" s="61" t="s">
        <v>345</v>
      </c>
      <c r="B79" s="61" t="s">
        <v>33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2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2">
      <c r="A80" s="61" t="s">
        <v>346</v>
      </c>
      <c r="B80" s="61" t="s">
        <v>128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32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2">
      <c r="A81" s="61" t="s">
        <v>347</v>
      </c>
      <c r="B81" s="61" t="s">
        <v>129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2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2">
      <c r="A82" s="61" t="s">
        <v>348</v>
      </c>
      <c r="B82" s="61" t="s">
        <v>130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2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2">
      <c r="A83" s="61" t="s">
        <v>349</v>
      </c>
      <c r="B83" s="61" t="s">
        <v>15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2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2">
      <c r="A84" s="61" t="s">
        <v>350</v>
      </c>
      <c r="B84" s="61" t="s">
        <v>131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2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2">
      <c r="A85" s="61" t="s">
        <v>351</v>
      </c>
      <c r="B85" s="61" t="s">
        <v>43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2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2">
      <c r="A86" s="61" t="s">
        <v>352</v>
      </c>
      <c r="B86" s="61" t="s">
        <v>132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2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2">
      <c r="A87" s="61" t="s">
        <v>353</v>
      </c>
      <c r="B87" s="61" t="s">
        <v>80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2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2">
      <c r="A88" s="61" t="s">
        <v>354</v>
      </c>
      <c r="B88" s="61" t="s">
        <v>133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2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2">
      <c r="A89" s="61" t="s">
        <v>355</v>
      </c>
      <c r="B89" s="61" t="s">
        <v>24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2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2">
      <c r="A90" s="61" t="s">
        <v>356</v>
      </c>
      <c r="B90" s="61" t="s">
        <v>134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2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2">
      <c r="A91" s="61" t="s">
        <v>357</v>
      </c>
      <c r="B91" s="61" t="s">
        <v>135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2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2">
      <c r="A92" s="61" t="s">
        <v>358</v>
      </c>
      <c r="B92" s="61" t="s">
        <v>136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2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2">
      <c r="A93" s="61" t="s">
        <v>359</v>
      </c>
      <c r="B93" s="61" t="s">
        <v>137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2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2">
      <c r="A94" s="62" t="s">
        <v>360</v>
      </c>
      <c r="B94" s="62" t="s">
        <v>268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2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2">
      <c r="A95" s="61" t="s">
        <v>361</v>
      </c>
      <c r="B95" s="61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2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2">
      <c r="A96" s="61" t="s">
        <v>362</v>
      </c>
      <c r="B96" s="61" t="s">
        <v>138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2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2">
      <c r="A97" s="61" t="s">
        <v>363</v>
      </c>
      <c r="B97" s="61" t="s">
        <v>6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2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2">
      <c r="A98" s="61" t="s">
        <v>364</v>
      </c>
      <c r="B98" s="61" t="s">
        <v>139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2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ht="12">
      <c r="A99" s="61" t="s">
        <v>365</v>
      </c>
      <c r="B99" s="61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2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12">
      <c r="A100" s="61" t="s">
        <v>366</v>
      </c>
      <c r="B100" s="61" t="s">
        <v>21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2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2">
      <c r="A101" s="61" t="s">
        <v>367</v>
      </c>
      <c r="B101" s="61" t="s">
        <v>61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ht="12">
      <c r="A102" s="61" t="s">
        <v>368</v>
      </c>
      <c r="B102" s="61" t="s">
        <v>140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2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ht="12">
      <c r="A103" s="62" t="s">
        <v>369</v>
      </c>
      <c r="B103" s="62" t="s">
        <v>37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2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2">
      <c r="A104" s="61" t="s">
        <v>370</v>
      </c>
      <c r="B104" s="61" t="s">
        <v>141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2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2">
      <c r="A105" s="62" t="s">
        <v>371</v>
      </c>
      <c r="B105" s="62" t="s">
        <v>44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2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2">
      <c r="A106" s="61" t="s">
        <v>372</v>
      </c>
      <c r="B106" s="61" t="s">
        <v>142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2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2">
      <c r="A107" s="61" t="s">
        <v>373</v>
      </c>
      <c r="B107" s="61" t="s">
        <v>143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2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12">
      <c r="A108" s="61" t="s">
        <v>374</v>
      </c>
      <c r="B108" s="61" t="s">
        <v>144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2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2">
      <c r="A109" s="61" t="s">
        <v>375</v>
      </c>
      <c r="B109" s="61" t="s">
        <v>67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2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2">
      <c r="A110" s="61" t="s">
        <v>376</v>
      </c>
      <c r="B110" s="61" t="s">
        <v>145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2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2">
      <c r="A111" s="61" t="s">
        <v>377</v>
      </c>
      <c r="B111" s="61" t="s">
        <v>146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2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2">
      <c r="A112" s="61" t="s">
        <v>378</v>
      </c>
      <c r="B112" s="61" t="s">
        <v>208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2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2">
      <c r="A113" s="61" t="s">
        <v>379</v>
      </c>
      <c r="B113" s="61" t="s">
        <v>261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2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2">
      <c r="A114" s="61" t="s">
        <v>380</v>
      </c>
      <c r="B114" s="61" t="s">
        <v>56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2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2">
      <c r="A115" s="61" t="s">
        <v>381</v>
      </c>
      <c r="B115" s="61" t="s">
        <v>14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32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2">
      <c r="A116" s="61" t="s">
        <v>382</v>
      </c>
      <c r="B116" s="61" t="s">
        <v>147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3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2">
      <c r="A117" s="61" t="s">
        <v>383</v>
      </c>
      <c r="B117" s="61" t="s">
        <v>148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3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2">
      <c r="A118" s="61" t="s">
        <v>384</v>
      </c>
      <c r="B118" s="61" t="s">
        <v>262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2">
      <c r="A119" s="61" t="s">
        <v>385</v>
      </c>
      <c r="B119" s="61" t="s">
        <v>149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3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2">
      <c r="A120" s="61" t="s">
        <v>386</v>
      </c>
      <c r="B120" s="61" t="s">
        <v>57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3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2">
      <c r="A121" s="61" t="s">
        <v>387</v>
      </c>
      <c r="B121" s="61" t="s">
        <v>65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32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2">
      <c r="A122" s="62" t="s">
        <v>388</v>
      </c>
      <c r="B122" s="62" t="s">
        <v>269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32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2">
      <c r="A123" s="62" t="s">
        <v>389</v>
      </c>
      <c r="B123" s="62" t="s">
        <v>270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32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2">
      <c r="A124" s="61" t="s">
        <v>390</v>
      </c>
      <c r="B124" s="61" t="s">
        <v>150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32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2">
      <c r="A125" s="61" t="s">
        <v>391</v>
      </c>
      <c r="B125" s="61" t="s">
        <v>151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3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2">
      <c r="A126" s="61" t="s">
        <v>392</v>
      </c>
      <c r="B126" s="61" t="s">
        <v>9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3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2">
      <c r="A127" s="61" t="s">
        <v>393</v>
      </c>
      <c r="B127" s="61" t="s">
        <v>152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3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2">
      <c r="A128" s="61" t="s">
        <v>394</v>
      </c>
      <c r="B128" s="61" t="s">
        <v>153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3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2">
      <c r="A129" s="61" t="s">
        <v>395</v>
      </c>
      <c r="B129" s="61" t="s">
        <v>154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3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 ht="12">
      <c r="A130" s="61" t="s">
        <v>396</v>
      </c>
      <c r="B130" s="61" t="s">
        <v>68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32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12">
      <c r="A131" s="61" t="s">
        <v>397</v>
      </c>
      <c r="B131" s="61" t="s">
        <v>155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32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ht="12">
      <c r="A132" s="61" t="s">
        <v>398</v>
      </c>
      <c r="B132" s="61" t="s">
        <v>156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32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 ht="12">
      <c r="A133" s="61" t="s">
        <v>399</v>
      </c>
      <c r="B133" s="61" t="s">
        <v>157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32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2">
      <c r="A134" s="61" t="s">
        <v>400</v>
      </c>
      <c r="B134" s="61" t="s">
        <v>69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3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12">
      <c r="A135" s="61" t="s">
        <v>401</v>
      </c>
      <c r="B135" s="61" t="s">
        <v>158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3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12">
      <c r="A136" s="61" t="s">
        <v>402</v>
      </c>
      <c r="B136" s="61" t="s">
        <v>70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3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12">
      <c r="A137" s="61" t="s">
        <v>403</v>
      </c>
      <c r="B137" s="61" t="s">
        <v>159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3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12">
      <c r="A138" s="61" t="s">
        <v>404</v>
      </c>
      <c r="B138" s="61" t="s">
        <v>258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3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12">
      <c r="A139" s="62" t="s">
        <v>405</v>
      </c>
      <c r="B139" s="62" t="s">
        <v>35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32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12">
      <c r="A140" s="61" t="s">
        <v>406</v>
      </c>
      <c r="B140" s="61" t="s">
        <v>160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3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2">
      <c r="A141" s="61" t="s">
        <v>407</v>
      </c>
      <c r="B141" s="61" t="s">
        <v>161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3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2">
      <c r="A142" s="61" t="s">
        <v>408</v>
      </c>
      <c r="B142" s="61" t="s">
        <v>162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3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 ht="12">
      <c r="A143" s="61" t="s">
        <v>409</v>
      </c>
      <c r="B143" s="61" t="s">
        <v>71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3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 ht="12">
      <c r="A144" s="61" t="s">
        <v>410</v>
      </c>
      <c r="B144" s="61" t="s">
        <v>26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32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 ht="12">
      <c r="A145" s="61" t="s">
        <v>411</v>
      </c>
      <c r="B145" s="61" t="s">
        <v>34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3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 ht="12">
      <c r="A146" s="61" t="s">
        <v>412</v>
      </c>
      <c r="B146" s="61" t="s">
        <v>4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32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12">
      <c r="A147" s="61" t="s">
        <v>413</v>
      </c>
      <c r="B147" s="61" t="s">
        <v>163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3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 ht="12">
      <c r="A148" s="61" t="s">
        <v>414</v>
      </c>
      <c r="B148" s="61" t="s">
        <v>164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3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 ht="12">
      <c r="A149" s="61" t="s">
        <v>415</v>
      </c>
      <c r="B149" s="61" t="s">
        <v>165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3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 ht="12">
      <c r="A150" s="61" t="s">
        <v>416</v>
      </c>
      <c r="B150" s="61" t="s">
        <v>166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32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 ht="12">
      <c r="A151" s="61" t="s">
        <v>417</v>
      </c>
      <c r="B151" s="61" t="s">
        <v>167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32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 ht="12">
      <c r="A152" s="61" t="s">
        <v>418</v>
      </c>
      <c r="B152" s="61" t="s">
        <v>82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32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 ht="12">
      <c r="A153" s="61" t="s">
        <v>419</v>
      </c>
      <c r="B153" s="61" t="s">
        <v>51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32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 ht="12">
      <c r="A154" s="61" t="s">
        <v>420</v>
      </c>
      <c r="B154" s="61" t="s">
        <v>72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32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 ht="12">
      <c r="A155" s="61" t="s">
        <v>421</v>
      </c>
      <c r="B155" s="61" t="s">
        <v>209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32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 ht="12">
      <c r="A156" s="61" t="s">
        <v>422</v>
      </c>
      <c r="B156" s="61" t="s">
        <v>169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32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 ht="12">
      <c r="A157" s="61" t="s">
        <v>423</v>
      </c>
      <c r="B157" s="61" t="s">
        <v>170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32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 ht="12">
      <c r="A158" s="61" t="s">
        <v>424</v>
      </c>
      <c r="B158" s="61" t="s">
        <v>171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32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 ht="12">
      <c r="A159" s="61" t="s">
        <v>425</v>
      </c>
      <c r="B159" s="61" t="s">
        <v>172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32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 ht="12">
      <c r="A160" s="61" t="s">
        <v>426</v>
      </c>
      <c r="B160" s="61" t="s">
        <v>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32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2">
      <c r="A161" s="61" t="s">
        <v>427</v>
      </c>
      <c r="B161" s="61" t="s">
        <v>36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32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12">
      <c r="A162" s="61" t="s">
        <v>428</v>
      </c>
      <c r="B162" s="61" t="s">
        <v>38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32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12">
      <c r="A163" s="61" t="s">
        <v>429</v>
      </c>
      <c r="B163" s="61" t="s">
        <v>79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32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12">
      <c r="A164" s="61" t="s">
        <v>430</v>
      </c>
      <c r="B164" s="61" t="s">
        <v>83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32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12">
      <c r="A165" s="61" t="s">
        <v>431</v>
      </c>
      <c r="B165" s="61" t="s">
        <v>32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32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2">
      <c r="A166" s="61" t="s">
        <v>432</v>
      </c>
      <c r="B166" s="61" t="s">
        <v>494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32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2">
      <c r="A167" s="61" t="s">
        <v>433</v>
      </c>
      <c r="B167" s="61" t="s">
        <v>25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32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2">
      <c r="A168" s="61" t="s">
        <v>434</v>
      </c>
      <c r="B168" s="61" t="s">
        <v>73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32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2">
      <c r="A169" s="61" t="s">
        <v>435</v>
      </c>
      <c r="B169" s="61" t="s">
        <v>74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32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2">
      <c r="A170" s="61" t="s">
        <v>436</v>
      </c>
      <c r="B170" s="61" t="s">
        <v>173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32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2">
      <c r="A171" s="61" t="s">
        <v>437</v>
      </c>
      <c r="B171" s="61" t="s">
        <v>174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32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2">
      <c r="A172" s="61" t="s">
        <v>438</v>
      </c>
      <c r="B172" s="61" t="s">
        <v>75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32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2">
      <c r="A173" s="61" t="s">
        <v>439</v>
      </c>
      <c r="B173" s="61" t="s">
        <v>175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32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2">
      <c r="A174" s="61" t="s">
        <v>440</v>
      </c>
      <c r="B174" s="61" t="s">
        <v>176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32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2">
      <c r="A175" s="61" t="s">
        <v>441</v>
      </c>
      <c r="B175" s="61" t="s">
        <v>177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32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2">
      <c r="A176" s="61" t="s">
        <v>442</v>
      </c>
      <c r="B176" s="61" t="s">
        <v>259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32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2">
      <c r="A177" s="61" t="s">
        <v>443</v>
      </c>
      <c r="B177" s="61" t="s">
        <v>20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32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2">
      <c r="A178" s="61" t="s">
        <v>444</v>
      </c>
      <c r="B178" s="61" t="s">
        <v>178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32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2">
      <c r="A179" s="61" t="s">
        <v>445</v>
      </c>
      <c r="B179" s="61" t="s">
        <v>179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32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2">
      <c r="A180" s="61" t="s">
        <v>446</v>
      </c>
      <c r="B180" s="61" t="s">
        <v>180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32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2">
      <c r="A181" s="61" t="s">
        <v>447</v>
      </c>
      <c r="B181" s="61" t="s">
        <v>22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32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2">
      <c r="A182" s="61" t="s">
        <v>448</v>
      </c>
      <c r="B182" s="61" t="s">
        <v>181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32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2">
      <c r="A183" s="61" t="s">
        <v>449</v>
      </c>
      <c r="B183" s="61" t="s">
        <v>76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32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2">
      <c r="A184" s="61" t="s">
        <v>450</v>
      </c>
      <c r="B184" s="61" t="s">
        <v>182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32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2">
      <c r="A185" s="61" t="s">
        <v>451</v>
      </c>
      <c r="B185" s="61" t="s">
        <v>7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32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2">
      <c r="A186" s="61" t="s">
        <v>490</v>
      </c>
      <c r="B186" s="61" t="s">
        <v>488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32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2">
      <c r="A187" s="61" t="s">
        <v>452</v>
      </c>
      <c r="B187" s="61" t="s">
        <v>39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32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2">
      <c r="A188" s="61" t="s">
        <v>453</v>
      </c>
      <c r="B188" s="61" t="s">
        <v>10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32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2">
      <c r="A189" s="61" t="s">
        <v>454</v>
      </c>
      <c r="B189" s="61" t="s">
        <v>184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32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 ht="12">
      <c r="A190" s="61" t="s">
        <v>455</v>
      </c>
      <c r="B190" s="61" t="s">
        <v>185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32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2">
      <c r="A191" s="61" t="s">
        <v>456</v>
      </c>
      <c r="B191" s="61" t="s">
        <v>186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32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2">
      <c r="A192" s="61" t="s">
        <v>457</v>
      </c>
      <c r="B192" s="61" t="s">
        <v>62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32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 ht="12">
      <c r="A193" s="61" t="s">
        <v>458</v>
      </c>
      <c r="B193" s="61" t="s">
        <v>187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32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2">
      <c r="A194" s="61" t="s">
        <v>459</v>
      </c>
      <c r="B194" s="61" t="s">
        <v>263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32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2">
      <c r="A195" s="61" t="s">
        <v>460</v>
      </c>
      <c r="B195" s="61" t="s">
        <v>188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32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2">
      <c r="A196" s="61" t="s">
        <v>461</v>
      </c>
      <c r="B196" s="61" t="s">
        <v>189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32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2">
      <c r="A197" s="61" t="s">
        <v>462</v>
      </c>
      <c r="B197" s="61" t="s">
        <v>63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32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2">
      <c r="A198" s="61" t="s">
        <v>463</v>
      </c>
      <c r="B198" s="61" t="s">
        <v>77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32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2">
      <c r="A199" s="61" t="s">
        <v>464</v>
      </c>
      <c r="B199" s="61" t="s">
        <v>31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32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2">
      <c r="A200" s="61" t="s">
        <v>465</v>
      </c>
      <c r="B200" s="61" t="s">
        <v>190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32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2">
      <c r="A201" s="61" t="s">
        <v>466</v>
      </c>
      <c r="B201" s="61" t="s">
        <v>191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32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2">
      <c r="A202" s="61" t="s">
        <v>467</v>
      </c>
      <c r="B202" s="61" t="s">
        <v>192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32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2">
      <c r="A203" s="61" t="s">
        <v>468</v>
      </c>
      <c r="B203" s="61" t="s">
        <v>45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32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2">
      <c r="A204" s="61" t="s">
        <v>469</v>
      </c>
      <c r="B204" s="61" t="s">
        <v>29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32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2">
      <c r="A205" s="61" t="s">
        <v>470</v>
      </c>
      <c r="B205" s="61" t="s">
        <v>193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32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2">
      <c r="A206" s="61" t="s">
        <v>471</v>
      </c>
      <c r="B206" s="61" t="s">
        <v>194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32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2">
      <c r="A207" s="61" t="s">
        <v>472</v>
      </c>
      <c r="B207" s="61" t="s">
        <v>195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32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2">
      <c r="A208" s="61" t="s">
        <v>473</v>
      </c>
      <c r="B208" s="61" t="s">
        <v>196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32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2">
      <c r="A209" s="61" t="s">
        <v>474</v>
      </c>
      <c r="B209" s="61" t="s">
        <v>197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32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2">
      <c r="A210" s="61" t="s">
        <v>475</v>
      </c>
      <c r="B210" s="61" t="s">
        <v>3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32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2">
      <c r="A211" s="61" t="s">
        <v>476</v>
      </c>
      <c r="B211" s="61" t="s">
        <v>11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32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2">
      <c r="A212" s="61" t="s">
        <v>477</v>
      </c>
      <c r="B212" s="61" t="s">
        <v>198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32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2">
      <c r="A213" s="61" t="s">
        <v>478</v>
      </c>
      <c r="B213" s="61" t="s">
        <v>199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32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2">
      <c r="A214" s="61" t="s">
        <v>479</v>
      </c>
      <c r="B214" s="61" t="s">
        <v>200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32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2">
      <c r="A215" s="61" t="s">
        <v>480</v>
      </c>
      <c r="B215" s="61" t="s">
        <v>78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32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2">
      <c r="A216" s="61" t="s">
        <v>489</v>
      </c>
      <c r="B216" s="61" t="s">
        <v>487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32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2">
      <c r="A217" s="61" t="s">
        <v>481</v>
      </c>
      <c r="B217" s="61" t="s">
        <v>201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32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2">
      <c r="A218" s="61" t="s">
        <v>482</v>
      </c>
      <c r="B218" s="61" t="s">
        <v>12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32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2">
      <c r="A219" s="61" t="s">
        <v>483</v>
      </c>
      <c r="B219" s="61" t="s">
        <v>202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32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2">
      <c r="A220" s="61" t="s">
        <v>484</v>
      </c>
      <c r="B220" s="61" t="s">
        <v>203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32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2">
      <c r="A221" s="63" t="s">
        <v>485</v>
      </c>
      <c r="B221" s="63" t="s">
        <v>204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32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2:28" ht="12.75">
      <c r="B222" s="24" t="s">
        <v>17</v>
      </c>
      <c r="C222" s="52">
        <f aca="true" t="shared" si="2" ref="C222:N222">IF(SUM(C10:C221)=0,"",IF(C9="","",C9-SUM(C10:C221)))</f>
      </c>
      <c r="D222" s="52">
        <f t="shared" si="2"/>
      </c>
      <c r="E222" s="52">
        <f t="shared" si="2"/>
      </c>
      <c r="F222" s="52">
        <f t="shared" si="2"/>
      </c>
      <c r="G222" s="52">
        <f t="shared" si="2"/>
      </c>
      <c r="H222" s="52">
        <f t="shared" si="2"/>
      </c>
      <c r="I222" s="52">
        <f t="shared" si="2"/>
      </c>
      <c r="J222" s="52">
        <f t="shared" si="2"/>
      </c>
      <c r="K222" s="52">
        <f t="shared" si="2"/>
      </c>
      <c r="L222" s="52">
        <f t="shared" si="2"/>
      </c>
      <c r="M222" s="52">
        <f t="shared" si="2"/>
      </c>
      <c r="N222" s="52">
        <f t="shared" si="2"/>
      </c>
      <c r="O222" s="32"/>
      <c r="P222" s="52">
        <f aca="true" t="shared" si="3" ref="P222:AA222">IF(P9="","",P9-SUM(P10:P221))</f>
      </c>
      <c r="Q222" s="52">
        <f t="shared" si="3"/>
      </c>
      <c r="R222" s="52">
        <f t="shared" si="3"/>
      </c>
      <c r="S222" s="52">
        <f t="shared" si="3"/>
      </c>
      <c r="T222" s="52">
        <f t="shared" si="3"/>
      </c>
      <c r="U222" s="52">
        <f t="shared" si="3"/>
      </c>
      <c r="V222" s="52">
        <f t="shared" si="3"/>
      </c>
      <c r="W222" s="52">
        <f t="shared" si="3"/>
      </c>
      <c r="X222" s="52">
        <f t="shared" si="3"/>
      </c>
      <c r="Y222" s="52">
        <f t="shared" si="3"/>
      </c>
      <c r="Z222" s="52">
        <f t="shared" si="3"/>
      </c>
      <c r="AA222" s="52">
        <f t="shared" si="3"/>
      </c>
      <c r="AB222"/>
    </row>
    <row r="223" spans="2:28" ht="12.75">
      <c r="B223" s="22" t="s">
        <v>183</v>
      </c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32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/>
    </row>
    <row r="224" spans="2:28" ht="12.75">
      <c r="B224" s="23" t="s">
        <v>168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32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/>
    </row>
    <row r="225" spans="3:28" ht="12"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8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8"/>
      <c r="AB225"/>
    </row>
    <row r="226" spans="2:27" ht="25.5">
      <c r="B226" s="38" t="s">
        <v>242</v>
      </c>
      <c r="C226" s="33"/>
      <c r="D226" s="33"/>
      <c r="E226" s="33"/>
      <c r="F226" s="32"/>
      <c r="G226" s="32"/>
      <c r="H226" s="32"/>
      <c r="I226" s="32"/>
      <c r="J226" s="32"/>
      <c r="K226" s="32"/>
      <c r="L226" s="32"/>
      <c r="M226" s="32"/>
      <c r="N226" s="32"/>
      <c r="P226" s="33"/>
      <c r="Q226" s="33"/>
      <c r="R226" s="33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2:27" ht="12">
      <c r="B227" s="48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16:27" ht="12">
      <c r="P228"/>
      <c r="Q228"/>
      <c r="R228"/>
      <c r="S228"/>
      <c r="T228"/>
      <c r="U228"/>
      <c r="V228"/>
      <c r="W228"/>
      <c r="X228"/>
      <c r="Y228"/>
      <c r="Z228"/>
      <c r="AA228"/>
    </row>
    <row r="229" spans="2:27" ht="25.5">
      <c r="B229" s="38" t="s">
        <v>243</v>
      </c>
      <c r="C229" s="5"/>
      <c r="D229" s="5"/>
      <c r="E229" s="5"/>
      <c r="F229" s="5"/>
      <c r="P229" s="5"/>
      <c r="Q229" s="5"/>
      <c r="R229" s="5"/>
      <c r="S229" s="5"/>
      <c r="T229"/>
      <c r="U229"/>
      <c r="V229"/>
      <c r="W229"/>
      <c r="X229"/>
      <c r="Y229"/>
      <c r="Z229"/>
      <c r="AA229"/>
    </row>
    <row r="230" spans="2:14" ht="1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2:14" ht="1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2:14" ht="1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2:14" ht="1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2:14" ht="1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</row>
    <row r="235" spans="2:14" ht="1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</sheetData>
  <sheetProtection/>
  <mergeCells count="1">
    <mergeCell ref="B230:N235"/>
  </mergeCells>
  <conditionalFormatting sqref="C225 P225">
    <cfRule type="expression" priority="21" dxfId="1" stopIfTrue="1">
      <formula>CheckInvalidData(C225)</formula>
    </cfRule>
  </conditionalFormatting>
  <conditionalFormatting sqref="L225:N225 D225:J225 Y225:AA225 Q225:W225">
    <cfRule type="expression" priority="22" dxfId="1" stopIfTrue="1">
      <formula>CheckInvalidData(D225)</formula>
    </cfRule>
    <cfRule type="expression" priority="23" dxfId="0" stopIfTrue="1">
      <formula>CheckInvalidUnit(C225,D225)</formula>
    </cfRule>
  </conditionalFormatting>
  <conditionalFormatting sqref="K225 X225">
    <cfRule type="expression" priority="24" dxfId="1" stopIfTrue="1">
      <formula>CheckInvalidUnit(K225)</formula>
    </cfRule>
    <cfRule type="expression" priority="25" dxfId="0" stopIfTrue="1">
      <formula>CheckInvalidUnit(J225,K225)</formula>
    </cfRule>
  </conditionalFormatting>
  <conditionalFormatting sqref="C223:N224 P223:AA224">
    <cfRule type="expression" priority="10" dxfId="1" stopIfTrue="1">
      <formula>CheckInvalidData(C223)</formula>
    </cfRule>
  </conditionalFormatting>
  <conditionalFormatting sqref="C222:N222">
    <cfRule type="cellIs" priority="11" dxfId="2" operator="lessThan" stopIfTrue="1">
      <formula>0</formula>
    </cfRule>
  </conditionalFormatting>
  <conditionalFormatting sqref="D66:N72 Q66:AA72 D10:N64 Q10:AA64 Q74:AA221 D74:N221">
    <cfRule type="expression" priority="5" dxfId="1" stopIfTrue="1">
      <formula>CheckInvalidData(D10)</formula>
    </cfRule>
    <cfRule type="expression" priority="6" dxfId="0" stopIfTrue="1">
      <formula>CheckErrorInUnit(C10,D10)</formula>
    </cfRule>
  </conditionalFormatting>
  <conditionalFormatting sqref="C10:C72 P10:P72 P74:P221 C74:C221">
    <cfRule type="expression" priority="7" dxfId="1" stopIfTrue="1">
      <formula>CheckInvalidData(C10)</formula>
    </cfRule>
  </conditionalFormatting>
  <conditionalFormatting sqref="C9:N9 P9:AA9">
    <cfRule type="expression" priority="8" dxfId="1" stopIfTrue="1">
      <formula>CheckInvalidData(C9)</formula>
    </cfRule>
    <cfRule type="cellIs" priority="9" dxfId="2" operator="lessThan" stopIfTrue="1">
      <formula>0</formula>
    </cfRule>
  </conditionalFormatting>
  <conditionalFormatting sqref="Y10:AA72 Q10:W72 Q74:W221 Y74:AA221">
    <cfRule type="expression" priority="3" dxfId="1" stopIfTrue="1">
      <formula>CheckInvalidData(Q10)</formula>
    </cfRule>
    <cfRule type="expression" priority="4" dxfId="0" stopIfTrue="1">
      <formula>CheckInvalidUnit(P10,Q10)</formula>
    </cfRule>
  </conditionalFormatting>
  <conditionalFormatting sqref="X10:X72 X74:X221">
    <cfRule type="expression" priority="1" dxfId="1" stopIfTrue="1">
      <formula>CheckInvalidUnit(X10)</formula>
    </cfRule>
    <cfRule type="expression" priority="2" dxfId="0" stopIfTrue="1">
      <formula>CheckInvalidUnit(W10,X10)</formula>
    </cfRule>
  </conditionalFormatting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landscape" paperSize="9" scale="96" r:id="rId1"/>
  <headerFooter alignWithMargins="0">
    <oddHeader>&amp;R&amp;8&amp;A</oddHeader>
    <oddFooter>&amp;R&amp;8&amp;F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44">
    <pageSetUpPr fitToPage="1"/>
  </sheetPr>
  <dimension ref="A1:AB235"/>
  <sheetViews>
    <sheetView zoomScale="85" zoomScaleNormal="85" zoomScalePageLayoutView="0" workbookViewId="0" topLeftCell="A1">
      <pane xSplit="2" ySplit="9" topLeftCell="C10" activePane="bottomRight" state="frozen"/>
      <selection pane="topLeft" activeCell="I24" sqref="I24"/>
      <selection pane="topRight" activeCell="I24" sqref="I24"/>
      <selection pane="bottomLeft" activeCell="I24" sqref="I24"/>
      <selection pane="bottomRight" activeCell="I24" sqref="I24"/>
    </sheetView>
  </sheetViews>
  <sheetFormatPr defaultColWidth="9.140625" defaultRowHeight="12.75"/>
  <cols>
    <col min="1" max="1" width="7.00390625" style="2" customWidth="1"/>
    <col min="2" max="2" width="35.8515625" style="0" customWidth="1"/>
    <col min="3" max="14" width="9.28125" style="0" customWidth="1"/>
    <col min="15" max="15" width="8.8515625" style="0" customWidth="1"/>
    <col min="16" max="27" width="9.28125" style="2" customWidth="1"/>
    <col min="28" max="16384" width="9.140625" style="2" customWidth="1"/>
  </cols>
  <sheetData>
    <row r="1" spans="1:27" ht="19.5">
      <c r="A1" s="67">
        <f>Information!F20</f>
        <v>2018</v>
      </c>
      <c r="C1" s="59" t="s">
        <v>49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AA1" s="67">
        <f>Information!F20</f>
        <v>2018</v>
      </c>
    </row>
    <row r="2" spans="3:14" ht="17.25">
      <c r="C2" s="60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5">
      <c r="B3" s="25" t="s">
        <v>211</v>
      </c>
      <c r="N3" s="19">
        <f>Country</f>
      </c>
    </row>
    <row r="4" spans="2:14" ht="15">
      <c r="B4" s="8" t="s">
        <v>212</v>
      </c>
      <c r="N4" s="7"/>
    </row>
    <row r="5" spans="2:14" ht="15">
      <c r="B5" s="18" t="s">
        <v>224</v>
      </c>
      <c r="N5" s="7"/>
    </row>
    <row r="6" spans="2:18" ht="15">
      <c r="B6" s="17" t="s">
        <v>225</v>
      </c>
      <c r="C6" s="26" t="s">
        <v>222</v>
      </c>
      <c r="D6" s="27"/>
      <c r="N6" s="7"/>
      <c r="P6" s="26" t="s">
        <v>48</v>
      </c>
      <c r="Q6" s="27"/>
      <c r="R6" s="27"/>
    </row>
    <row r="7" ht="8.25" customHeight="1">
      <c r="N7" s="7"/>
    </row>
    <row r="8" spans="1:27" ht="12.75">
      <c r="A8" s="20" t="s">
        <v>273</v>
      </c>
      <c r="B8" s="20"/>
      <c r="C8" s="21">
        <f aca="true" t="shared" si="0" ref="C8:L8">D8-1</f>
        <v>2008</v>
      </c>
      <c r="D8" s="21">
        <f t="shared" si="0"/>
        <v>2009</v>
      </c>
      <c r="E8" s="21">
        <f t="shared" si="0"/>
        <v>2010</v>
      </c>
      <c r="F8" s="21">
        <f t="shared" si="0"/>
        <v>2011</v>
      </c>
      <c r="G8" s="21">
        <f t="shared" si="0"/>
        <v>2012</v>
      </c>
      <c r="H8" s="21">
        <f t="shared" si="0"/>
        <v>2013</v>
      </c>
      <c r="I8" s="21">
        <f t="shared" si="0"/>
        <v>2014</v>
      </c>
      <c r="J8" s="21">
        <f t="shared" si="0"/>
        <v>2015</v>
      </c>
      <c r="K8" s="21">
        <f t="shared" si="0"/>
        <v>2016</v>
      </c>
      <c r="L8" s="21">
        <f t="shared" si="0"/>
        <v>2017</v>
      </c>
      <c r="M8" s="21">
        <f>N8-1</f>
        <v>2018</v>
      </c>
      <c r="N8" s="21">
        <f>$A$1+1</f>
        <v>2019</v>
      </c>
      <c r="O8" s="4"/>
      <c r="P8" s="21">
        <f aca="true" t="shared" si="1" ref="P8:Y8">Q8-1</f>
        <v>2008</v>
      </c>
      <c r="Q8" s="21">
        <f t="shared" si="1"/>
        <v>2009</v>
      </c>
      <c r="R8" s="21">
        <f t="shared" si="1"/>
        <v>2010</v>
      </c>
      <c r="S8" s="21">
        <f t="shared" si="1"/>
        <v>2011</v>
      </c>
      <c r="T8" s="21">
        <f t="shared" si="1"/>
        <v>2012</v>
      </c>
      <c r="U8" s="21">
        <f t="shared" si="1"/>
        <v>2013</v>
      </c>
      <c r="V8" s="21">
        <f t="shared" si="1"/>
        <v>2014</v>
      </c>
      <c r="W8" s="21">
        <f t="shared" si="1"/>
        <v>2015</v>
      </c>
      <c r="X8" s="21">
        <f t="shared" si="1"/>
        <v>2016</v>
      </c>
      <c r="Y8" s="21">
        <f t="shared" si="1"/>
        <v>2017</v>
      </c>
      <c r="Z8" s="21">
        <f>AA8-1</f>
        <v>2018</v>
      </c>
      <c r="AA8" s="21">
        <f>$A$1+1</f>
        <v>2019</v>
      </c>
    </row>
    <row r="9" spans="1:27" ht="12.75">
      <c r="A9" s="22"/>
      <c r="B9" s="22" t="s">
        <v>18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2">
      <c r="A10" s="61" t="s">
        <v>277</v>
      </c>
      <c r="B10" s="61" t="s">
        <v>84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32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2">
      <c r="A11" s="61" t="s">
        <v>278</v>
      </c>
      <c r="B11" s="61" t="s">
        <v>53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2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2">
      <c r="A12" s="61" t="s">
        <v>279</v>
      </c>
      <c r="B12" s="61" t="s">
        <v>40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2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2">
      <c r="A13" s="61" t="s">
        <v>280</v>
      </c>
      <c r="B13" s="61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32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2">
      <c r="A14" s="61" t="s">
        <v>281</v>
      </c>
      <c r="B14" s="61" t="s">
        <v>86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2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2">
      <c r="A15" s="61" t="s">
        <v>282</v>
      </c>
      <c r="B15" s="61" t="s">
        <v>66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2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2">
      <c r="A16" s="61" t="s">
        <v>283</v>
      </c>
      <c r="B16" s="61" t="s">
        <v>87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2">
      <c r="A17" s="61" t="s">
        <v>284</v>
      </c>
      <c r="B17" s="61" t="s">
        <v>23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2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2">
      <c r="A18" s="61" t="s">
        <v>285</v>
      </c>
      <c r="B18" s="61" t="s">
        <v>2</v>
      </c>
      <c r="C18" s="41"/>
      <c r="D18" s="41"/>
      <c r="E18" s="41"/>
      <c r="F18" s="64"/>
      <c r="G18" s="41"/>
      <c r="H18" s="41"/>
      <c r="I18" s="41"/>
      <c r="J18" s="41"/>
      <c r="K18" s="41"/>
      <c r="L18" s="41"/>
      <c r="M18" s="41"/>
      <c r="N18" s="41"/>
      <c r="O18" s="32"/>
      <c r="P18" s="41"/>
      <c r="Q18" s="41"/>
      <c r="R18" s="41"/>
      <c r="S18" s="64"/>
      <c r="T18" s="41"/>
      <c r="U18" s="41"/>
      <c r="V18" s="41"/>
      <c r="W18" s="41"/>
      <c r="X18" s="41"/>
      <c r="Y18" s="41"/>
      <c r="Z18" s="41"/>
      <c r="AA18" s="41"/>
    </row>
    <row r="19" spans="1:27" ht="12">
      <c r="A19" s="61" t="s">
        <v>286</v>
      </c>
      <c r="B19" s="61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2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2">
      <c r="A20" s="61" t="s">
        <v>287</v>
      </c>
      <c r="B20" s="61" t="s">
        <v>89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2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2">
      <c r="A21" s="61" t="s">
        <v>288</v>
      </c>
      <c r="B21" s="61" t="s">
        <v>90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2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2">
      <c r="A22" s="61" t="s">
        <v>289</v>
      </c>
      <c r="B22" s="61" t="s">
        <v>81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3" customFormat="1" ht="12.75" customHeight="1">
      <c r="A23" s="61" t="s">
        <v>290</v>
      </c>
      <c r="B23" s="61" t="s">
        <v>91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6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s="3" customFormat="1" ht="12.75" customHeight="1">
      <c r="A24" s="61" t="s">
        <v>291</v>
      </c>
      <c r="B24" s="61" t="s">
        <v>92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65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2">
      <c r="A25" s="61" t="s">
        <v>292</v>
      </c>
      <c r="B25" s="61" t="s">
        <v>93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2">
      <c r="A26" s="61" t="s">
        <v>293</v>
      </c>
      <c r="B26" s="61" t="s">
        <v>19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2">
      <c r="A27" s="61" t="s">
        <v>294</v>
      </c>
      <c r="B27" s="61" t="s">
        <v>94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2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2">
      <c r="A28" s="61" t="s">
        <v>295</v>
      </c>
      <c r="B28" s="61" t="s">
        <v>95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2">
      <c r="A29" s="61" t="s">
        <v>296</v>
      </c>
      <c r="B29" s="61" t="s">
        <v>96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2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2">
      <c r="A30" s="61" t="s">
        <v>297</v>
      </c>
      <c r="B30" s="61" t="s">
        <v>97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32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2">
      <c r="A31" s="61" t="s">
        <v>298</v>
      </c>
      <c r="B31" s="61" t="s">
        <v>98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3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">
      <c r="A32" s="61" t="s">
        <v>299</v>
      </c>
      <c r="B32" s="61" t="s">
        <v>58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3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2">
      <c r="A33" s="61" t="s">
        <v>300</v>
      </c>
      <c r="B33" s="61" t="s">
        <v>205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2">
      <c r="A34" s="61" t="s">
        <v>301</v>
      </c>
      <c r="B34" s="61" t="s">
        <v>59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2">
      <c r="A35" s="61" t="s">
        <v>302</v>
      </c>
      <c r="B35" s="61" t="s">
        <v>99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2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2">
      <c r="A36" s="61" t="s">
        <v>303</v>
      </c>
      <c r="B36" s="61" t="s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2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2">
      <c r="A37" s="61" t="s">
        <v>304</v>
      </c>
      <c r="B37" s="61" t="s">
        <v>100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2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s="5" customFormat="1" ht="12">
      <c r="A38" s="61" t="s">
        <v>305</v>
      </c>
      <c r="B38" s="61" t="s">
        <v>101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66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2">
      <c r="A39" s="61" t="s">
        <v>306</v>
      </c>
      <c r="B39" s="61" t="s">
        <v>102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2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2">
      <c r="A40" s="61" t="s">
        <v>307</v>
      </c>
      <c r="B40" s="61" t="s">
        <v>27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2">
      <c r="A41" s="61" t="s">
        <v>308</v>
      </c>
      <c r="B41" s="61" t="s">
        <v>41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2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2">
      <c r="A42" s="61" t="s">
        <v>309</v>
      </c>
      <c r="B42" s="61" t="s">
        <v>103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2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2">
      <c r="A43" s="61" t="s">
        <v>310</v>
      </c>
      <c r="B43" s="61" t="s">
        <v>104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2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2">
      <c r="A44" s="61" t="s">
        <v>311</v>
      </c>
      <c r="B44" s="61" t="s">
        <v>105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2">
      <c r="A45" s="61" t="s">
        <v>312</v>
      </c>
      <c r="B45" s="61" t="s">
        <v>106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2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2">
      <c r="A46" s="61" t="s">
        <v>313</v>
      </c>
      <c r="B46" s="61" t="s">
        <v>107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2">
      <c r="A47" s="61" t="s">
        <v>314</v>
      </c>
      <c r="B47" s="61" t="s">
        <v>108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2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2">
      <c r="A48" s="61" t="s">
        <v>315</v>
      </c>
      <c r="B48" s="61" t="s">
        <v>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2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2">
      <c r="A49" s="61" t="s">
        <v>316</v>
      </c>
      <c r="B49" s="61" t="s">
        <v>16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2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2">
      <c r="A50" s="61" t="s">
        <v>317</v>
      </c>
      <c r="B50" s="61" t="s">
        <v>109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2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2">
      <c r="A51" s="61" t="s">
        <v>318</v>
      </c>
      <c r="B51" s="61" t="s">
        <v>110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2">
      <c r="A52" s="61" t="s">
        <v>319</v>
      </c>
      <c r="B52" s="61" t="s">
        <v>111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2">
      <c r="A53" s="61" t="s">
        <v>320</v>
      </c>
      <c r="B53" s="61" t="s">
        <v>112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2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2">
      <c r="A54" s="61" t="s">
        <v>321</v>
      </c>
      <c r="B54" s="61" t="s">
        <v>113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2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2">
      <c r="A55" s="61" t="s">
        <v>322</v>
      </c>
      <c r="B55" s="61" t="s">
        <v>114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2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2">
      <c r="A56" s="61" t="s">
        <v>323</v>
      </c>
      <c r="B56" s="61" t="s">
        <v>115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2">
      <c r="A57" s="61" t="s">
        <v>324</v>
      </c>
      <c r="B57" s="61" t="s">
        <v>116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32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2">
      <c r="A58" s="61" t="s">
        <v>325</v>
      </c>
      <c r="B58" s="61" t="s">
        <v>117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32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2">
      <c r="A59" s="61" t="s">
        <v>326</v>
      </c>
      <c r="B59" s="61" t="s">
        <v>54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32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2">
      <c r="A60" s="61" t="s">
        <v>327</v>
      </c>
      <c r="B60" s="61" t="s">
        <v>206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32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">
      <c r="A61" s="62" t="s">
        <v>328</v>
      </c>
      <c r="B61" s="62" t="s">
        <v>267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32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2">
      <c r="A62" s="61" t="s">
        <v>329</v>
      </c>
      <c r="B62" s="61" t="s">
        <v>60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32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2">
      <c r="A63" s="61" t="s">
        <v>330</v>
      </c>
      <c r="B63" s="61" t="s">
        <v>118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32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2">
      <c r="A64" s="61" t="s">
        <v>331</v>
      </c>
      <c r="B64" s="61" t="s">
        <v>119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32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2">
      <c r="A65" s="61" t="s">
        <v>332</v>
      </c>
      <c r="B65" s="61" t="s">
        <v>120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32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2"/>
    </row>
    <row r="66" spans="1:27" ht="12">
      <c r="A66" s="61" t="s">
        <v>333</v>
      </c>
      <c r="B66" s="61" t="s">
        <v>121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32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2">
      <c r="A67" s="61" t="s">
        <v>334</v>
      </c>
      <c r="B67" s="61" t="s">
        <v>122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3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2">
      <c r="A68" s="61" t="s">
        <v>335</v>
      </c>
      <c r="B68" s="61" t="s">
        <v>123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2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">
      <c r="A69" s="61" t="s">
        <v>336</v>
      </c>
      <c r="B69" s="61" t="s">
        <v>124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32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2">
      <c r="A70" s="61" t="s">
        <v>337</v>
      </c>
      <c r="B70" s="61" t="s">
        <v>125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32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2">
      <c r="A71" s="61" t="s">
        <v>338</v>
      </c>
      <c r="B71" s="61" t="s">
        <v>126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32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2">
      <c r="A72" s="61" t="s">
        <v>339</v>
      </c>
      <c r="B72" s="61" t="s">
        <v>127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32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2">
      <c r="A73" s="61" t="s">
        <v>491</v>
      </c>
      <c r="B73" s="61" t="s">
        <v>492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55"/>
      <c r="N73" s="42"/>
      <c r="O73" s="32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2"/>
    </row>
    <row r="74" spans="1:27" ht="12">
      <c r="A74" s="61" t="s">
        <v>340</v>
      </c>
      <c r="B74" s="61" t="s">
        <v>13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32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2">
      <c r="A75" s="61" t="s">
        <v>341</v>
      </c>
      <c r="B75" s="61" t="s">
        <v>64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2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2">
      <c r="A76" s="61" t="s">
        <v>342</v>
      </c>
      <c r="B76" s="61" t="s">
        <v>207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32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2">
      <c r="A77" s="61" t="s">
        <v>343</v>
      </c>
      <c r="B77" s="61" t="s">
        <v>260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2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2">
      <c r="A78" s="61" t="s">
        <v>344</v>
      </c>
      <c r="B78" s="61" t="s">
        <v>42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2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2">
      <c r="A79" s="61" t="s">
        <v>345</v>
      </c>
      <c r="B79" s="61" t="s">
        <v>33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2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2">
      <c r="A80" s="61" t="s">
        <v>346</v>
      </c>
      <c r="B80" s="61" t="s">
        <v>128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32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2">
      <c r="A81" s="61" t="s">
        <v>347</v>
      </c>
      <c r="B81" s="61" t="s">
        <v>129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2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2">
      <c r="A82" s="61" t="s">
        <v>348</v>
      </c>
      <c r="B82" s="61" t="s">
        <v>130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2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2">
      <c r="A83" s="61" t="s">
        <v>349</v>
      </c>
      <c r="B83" s="61" t="s">
        <v>15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2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2">
      <c r="A84" s="61" t="s">
        <v>350</v>
      </c>
      <c r="B84" s="61" t="s">
        <v>131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2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2">
      <c r="A85" s="61" t="s">
        <v>351</v>
      </c>
      <c r="B85" s="61" t="s">
        <v>43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2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2">
      <c r="A86" s="61" t="s">
        <v>352</v>
      </c>
      <c r="B86" s="61" t="s">
        <v>132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2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2">
      <c r="A87" s="61" t="s">
        <v>353</v>
      </c>
      <c r="B87" s="61" t="s">
        <v>80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2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2">
      <c r="A88" s="61" t="s">
        <v>354</v>
      </c>
      <c r="B88" s="61" t="s">
        <v>133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2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2">
      <c r="A89" s="61" t="s">
        <v>355</v>
      </c>
      <c r="B89" s="61" t="s">
        <v>24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2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2">
      <c r="A90" s="61" t="s">
        <v>356</v>
      </c>
      <c r="B90" s="61" t="s">
        <v>134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2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2">
      <c r="A91" s="61" t="s">
        <v>357</v>
      </c>
      <c r="B91" s="61" t="s">
        <v>135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2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2">
      <c r="A92" s="61" t="s">
        <v>358</v>
      </c>
      <c r="B92" s="61" t="s">
        <v>136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2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2">
      <c r="A93" s="61" t="s">
        <v>359</v>
      </c>
      <c r="B93" s="61" t="s">
        <v>137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2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2">
      <c r="A94" s="62" t="s">
        <v>360</v>
      </c>
      <c r="B94" s="62" t="s">
        <v>268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2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2">
      <c r="A95" s="61" t="s">
        <v>361</v>
      </c>
      <c r="B95" s="61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2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2">
      <c r="A96" s="61" t="s">
        <v>362</v>
      </c>
      <c r="B96" s="61" t="s">
        <v>138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2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2">
      <c r="A97" s="61" t="s">
        <v>363</v>
      </c>
      <c r="B97" s="61" t="s">
        <v>6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2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2">
      <c r="A98" s="61" t="s">
        <v>364</v>
      </c>
      <c r="B98" s="61" t="s">
        <v>139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2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ht="12">
      <c r="A99" s="61" t="s">
        <v>365</v>
      </c>
      <c r="B99" s="61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2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12">
      <c r="A100" s="61" t="s">
        <v>366</v>
      </c>
      <c r="B100" s="61" t="s">
        <v>21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2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2">
      <c r="A101" s="61" t="s">
        <v>367</v>
      </c>
      <c r="B101" s="61" t="s">
        <v>61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ht="12">
      <c r="A102" s="61" t="s">
        <v>368</v>
      </c>
      <c r="B102" s="61" t="s">
        <v>140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2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ht="12">
      <c r="A103" s="62" t="s">
        <v>369</v>
      </c>
      <c r="B103" s="62" t="s">
        <v>37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2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2">
      <c r="A104" s="61" t="s">
        <v>370</v>
      </c>
      <c r="B104" s="61" t="s">
        <v>141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2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2">
      <c r="A105" s="62" t="s">
        <v>371</v>
      </c>
      <c r="B105" s="62" t="s">
        <v>44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2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2">
      <c r="A106" s="61" t="s">
        <v>372</v>
      </c>
      <c r="B106" s="61" t="s">
        <v>142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2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2">
      <c r="A107" s="61" t="s">
        <v>373</v>
      </c>
      <c r="B107" s="61" t="s">
        <v>143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2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12">
      <c r="A108" s="61" t="s">
        <v>374</v>
      </c>
      <c r="B108" s="61" t="s">
        <v>144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2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2">
      <c r="A109" s="61" t="s">
        <v>375</v>
      </c>
      <c r="B109" s="61" t="s">
        <v>67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2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2">
      <c r="A110" s="61" t="s">
        <v>376</v>
      </c>
      <c r="B110" s="61" t="s">
        <v>145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2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2">
      <c r="A111" s="61" t="s">
        <v>377</v>
      </c>
      <c r="B111" s="61" t="s">
        <v>146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2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2">
      <c r="A112" s="61" t="s">
        <v>378</v>
      </c>
      <c r="B112" s="61" t="s">
        <v>208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2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2">
      <c r="A113" s="61" t="s">
        <v>379</v>
      </c>
      <c r="B113" s="61" t="s">
        <v>261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2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2">
      <c r="A114" s="61" t="s">
        <v>380</v>
      </c>
      <c r="B114" s="61" t="s">
        <v>56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2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2">
      <c r="A115" s="61" t="s">
        <v>381</v>
      </c>
      <c r="B115" s="61" t="s">
        <v>14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32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2">
      <c r="A116" s="61" t="s">
        <v>382</v>
      </c>
      <c r="B116" s="61" t="s">
        <v>147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3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2">
      <c r="A117" s="61" t="s">
        <v>383</v>
      </c>
      <c r="B117" s="61" t="s">
        <v>148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3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2">
      <c r="A118" s="61" t="s">
        <v>384</v>
      </c>
      <c r="B118" s="61" t="s">
        <v>262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2">
      <c r="A119" s="61" t="s">
        <v>385</v>
      </c>
      <c r="B119" s="61" t="s">
        <v>149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3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2">
      <c r="A120" s="61" t="s">
        <v>386</v>
      </c>
      <c r="B120" s="61" t="s">
        <v>57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3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2">
      <c r="A121" s="61" t="s">
        <v>387</v>
      </c>
      <c r="B121" s="61" t="s">
        <v>65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32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2">
      <c r="A122" s="62" t="s">
        <v>388</v>
      </c>
      <c r="B122" s="62" t="s">
        <v>269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32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2">
      <c r="A123" s="62" t="s">
        <v>389</v>
      </c>
      <c r="B123" s="62" t="s">
        <v>270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32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2">
      <c r="A124" s="61" t="s">
        <v>390</v>
      </c>
      <c r="B124" s="61" t="s">
        <v>150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32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2">
      <c r="A125" s="61" t="s">
        <v>391</v>
      </c>
      <c r="B125" s="61" t="s">
        <v>151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3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2">
      <c r="A126" s="61" t="s">
        <v>392</v>
      </c>
      <c r="B126" s="61" t="s">
        <v>9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3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2">
      <c r="A127" s="61" t="s">
        <v>393</v>
      </c>
      <c r="B127" s="61" t="s">
        <v>152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3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2">
      <c r="A128" s="61" t="s">
        <v>394</v>
      </c>
      <c r="B128" s="61" t="s">
        <v>153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3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2">
      <c r="A129" s="61" t="s">
        <v>395</v>
      </c>
      <c r="B129" s="61" t="s">
        <v>154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3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 ht="12">
      <c r="A130" s="61" t="s">
        <v>396</v>
      </c>
      <c r="B130" s="61" t="s">
        <v>68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32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12">
      <c r="A131" s="61" t="s">
        <v>397</v>
      </c>
      <c r="B131" s="61" t="s">
        <v>155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32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ht="12">
      <c r="A132" s="61" t="s">
        <v>398</v>
      </c>
      <c r="B132" s="61" t="s">
        <v>156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32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 ht="12">
      <c r="A133" s="61" t="s">
        <v>399</v>
      </c>
      <c r="B133" s="61" t="s">
        <v>157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32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2">
      <c r="A134" s="61" t="s">
        <v>400</v>
      </c>
      <c r="B134" s="61" t="s">
        <v>69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3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12">
      <c r="A135" s="61" t="s">
        <v>401</v>
      </c>
      <c r="B135" s="61" t="s">
        <v>158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3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12">
      <c r="A136" s="61" t="s">
        <v>402</v>
      </c>
      <c r="B136" s="61" t="s">
        <v>70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3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12">
      <c r="A137" s="61" t="s">
        <v>403</v>
      </c>
      <c r="B137" s="61" t="s">
        <v>159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3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12">
      <c r="A138" s="61" t="s">
        <v>404</v>
      </c>
      <c r="B138" s="61" t="s">
        <v>258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3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12">
      <c r="A139" s="62" t="s">
        <v>405</v>
      </c>
      <c r="B139" s="62" t="s">
        <v>35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32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12">
      <c r="A140" s="61" t="s">
        <v>406</v>
      </c>
      <c r="B140" s="61" t="s">
        <v>160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3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2">
      <c r="A141" s="61" t="s">
        <v>407</v>
      </c>
      <c r="B141" s="61" t="s">
        <v>161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3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2">
      <c r="A142" s="61" t="s">
        <v>408</v>
      </c>
      <c r="B142" s="61" t="s">
        <v>162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3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 ht="12">
      <c r="A143" s="61" t="s">
        <v>409</v>
      </c>
      <c r="B143" s="61" t="s">
        <v>71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3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 ht="12">
      <c r="A144" s="61" t="s">
        <v>410</v>
      </c>
      <c r="B144" s="61" t="s">
        <v>26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32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 ht="12">
      <c r="A145" s="61" t="s">
        <v>411</v>
      </c>
      <c r="B145" s="61" t="s">
        <v>34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3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 ht="12">
      <c r="A146" s="61" t="s">
        <v>412</v>
      </c>
      <c r="B146" s="61" t="s">
        <v>4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32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12">
      <c r="A147" s="61" t="s">
        <v>413</v>
      </c>
      <c r="B147" s="61" t="s">
        <v>163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3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 ht="12">
      <c r="A148" s="61" t="s">
        <v>414</v>
      </c>
      <c r="B148" s="61" t="s">
        <v>164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3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 ht="12">
      <c r="A149" s="61" t="s">
        <v>415</v>
      </c>
      <c r="B149" s="61" t="s">
        <v>165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3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 ht="12">
      <c r="A150" s="61" t="s">
        <v>416</v>
      </c>
      <c r="B150" s="61" t="s">
        <v>166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32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 ht="12">
      <c r="A151" s="61" t="s">
        <v>417</v>
      </c>
      <c r="B151" s="61" t="s">
        <v>167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32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 ht="12">
      <c r="A152" s="61" t="s">
        <v>418</v>
      </c>
      <c r="B152" s="61" t="s">
        <v>82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32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 ht="12">
      <c r="A153" s="61" t="s">
        <v>419</v>
      </c>
      <c r="B153" s="61" t="s">
        <v>51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32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 ht="12">
      <c r="A154" s="61" t="s">
        <v>420</v>
      </c>
      <c r="B154" s="61" t="s">
        <v>72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32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 ht="12">
      <c r="A155" s="61" t="s">
        <v>421</v>
      </c>
      <c r="B155" s="61" t="s">
        <v>209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32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 ht="12">
      <c r="A156" s="61" t="s">
        <v>422</v>
      </c>
      <c r="B156" s="61" t="s">
        <v>169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32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 ht="12">
      <c r="A157" s="61" t="s">
        <v>423</v>
      </c>
      <c r="B157" s="61" t="s">
        <v>170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32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 ht="12">
      <c r="A158" s="61" t="s">
        <v>424</v>
      </c>
      <c r="B158" s="61" t="s">
        <v>171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32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 ht="12">
      <c r="A159" s="61" t="s">
        <v>425</v>
      </c>
      <c r="B159" s="61" t="s">
        <v>172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32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 ht="12">
      <c r="A160" s="61" t="s">
        <v>426</v>
      </c>
      <c r="B160" s="61" t="s">
        <v>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32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2">
      <c r="A161" s="61" t="s">
        <v>427</v>
      </c>
      <c r="B161" s="61" t="s">
        <v>36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32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12">
      <c r="A162" s="61" t="s">
        <v>428</v>
      </c>
      <c r="B162" s="61" t="s">
        <v>38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32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12">
      <c r="A163" s="61" t="s">
        <v>429</v>
      </c>
      <c r="B163" s="61" t="s">
        <v>79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32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12">
      <c r="A164" s="61" t="s">
        <v>430</v>
      </c>
      <c r="B164" s="61" t="s">
        <v>83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32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12">
      <c r="A165" s="61" t="s">
        <v>431</v>
      </c>
      <c r="B165" s="61" t="s">
        <v>32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32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2">
      <c r="A166" s="61" t="s">
        <v>432</v>
      </c>
      <c r="B166" s="61" t="s">
        <v>494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32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2">
      <c r="A167" s="61" t="s">
        <v>433</v>
      </c>
      <c r="B167" s="61" t="s">
        <v>25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32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2">
      <c r="A168" s="61" t="s">
        <v>434</v>
      </c>
      <c r="B168" s="61" t="s">
        <v>73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32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2">
      <c r="A169" s="61" t="s">
        <v>435</v>
      </c>
      <c r="B169" s="61" t="s">
        <v>74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32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2">
      <c r="A170" s="61" t="s">
        <v>436</v>
      </c>
      <c r="B170" s="61" t="s">
        <v>173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32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2">
      <c r="A171" s="61" t="s">
        <v>437</v>
      </c>
      <c r="B171" s="61" t="s">
        <v>174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32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2">
      <c r="A172" s="61" t="s">
        <v>438</v>
      </c>
      <c r="B172" s="61" t="s">
        <v>75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32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2">
      <c r="A173" s="61" t="s">
        <v>439</v>
      </c>
      <c r="B173" s="61" t="s">
        <v>175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32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2">
      <c r="A174" s="61" t="s">
        <v>440</v>
      </c>
      <c r="B174" s="61" t="s">
        <v>176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32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2">
      <c r="A175" s="61" t="s">
        <v>441</v>
      </c>
      <c r="B175" s="61" t="s">
        <v>177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32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2">
      <c r="A176" s="61" t="s">
        <v>442</v>
      </c>
      <c r="B176" s="61" t="s">
        <v>259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32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2">
      <c r="A177" s="61" t="s">
        <v>443</v>
      </c>
      <c r="B177" s="61" t="s">
        <v>20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32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2">
      <c r="A178" s="61" t="s">
        <v>444</v>
      </c>
      <c r="B178" s="61" t="s">
        <v>178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32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2">
      <c r="A179" s="61" t="s">
        <v>445</v>
      </c>
      <c r="B179" s="61" t="s">
        <v>179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32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2">
      <c r="A180" s="61" t="s">
        <v>446</v>
      </c>
      <c r="B180" s="61" t="s">
        <v>180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32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2">
      <c r="A181" s="61" t="s">
        <v>447</v>
      </c>
      <c r="B181" s="61" t="s">
        <v>22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32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2">
      <c r="A182" s="61" t="s">
        <v>448</v>
      </c>
      <c r="B182" s="61" t="s">
        <v>181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32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2">
      <c r="A183" s="61" t="s">
        <v>449</v>
      </c>
      <c r="B183" s="61" t="s">
        <v>76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32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2">
      <c r="A184" s="61" t="s">
        <v>450</v>
      </c>
      <c r="B184" s="61" t="s">
        <v>182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32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2">
      <c r="A185" s="61" t="s">
        <v>451</v>
      </c>
      <c r="B185" s="61" t="s">
        <v>7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32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2">
      <c r="A186" s="61" t="s">
        <v>490</v>
      </c>
      <c r="B186" s="61" t="s">
        <v>488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32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2">
      <c r="A187" s="61" t="s">
        <v>452</v>
      </c>
      <c r="B187" s="61" t="s">
        <v>39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32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2">
      <c r="A188" s="61" t="s">
        <v>453</v>
      </c>
      <c r="B188" s="61" t="s">
        <v>10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32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2">
      <c r="A189" s="61" t="s">
        <v>454</v>
      </c>
      <c r="B189" s="61" t="s">
        <v>184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32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 ht="12">
      <c r="A190" s="61" t="s">
        <v>455</v>
      </c>
      <c r="B190" s="61" t="s">
        <v>185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32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2">
      <c r="A191" s="61" t="s">
        <v>456</v>
      </c>
      <c r="B191" s="61" t="s">
        <v>186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32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2">
      <c r="A192" s="61" t="s">
        <v>457</v>
      </c>
      <c r="B192" s="61" t="s">
        <v>62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32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 ht="12">
      <c r="A193" s="61" t="s">
        <v>458</v>
      </c>
      <c r="B193" s="61" t="s">
        <v>187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32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2">
      <c r="A194" s="61" t="s">
        <v>459</v>
      </c>
      <c r="B194" s="61" t="s">
        <v>263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32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2">
      <c r="A195" s="61" t="s">
        <v>460</v>
      </c>
      <c r="B195" s="61" t="s">
        <v>188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32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2">
      <c r="A196" s="61" t="s">
        <v>461</v>
      </c>
      <c r="B196" s="61" t="s">
        <v>189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32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2">
      <c r="A197" s="61" t="s">
        <v>462</v>
      </c>
      <c r="B197" s="61" t="s">
        <v>63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32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2">
      <c r="A198" s="61" t="s">
        <v>463</v>
      </c>
      <c r="B198" s="61" t="s">
        <v>77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32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2">
      <c r="A199" s="61" t="s">
        <v>464</v>
      </c>
      <c r="B199" s="61" t="s">
        <v>31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32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2">
      <c r="A200" s="61" t="s">
        <v>465</v>
      </c>
      <c r="B200" s="61" t="s">
        <v>190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32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2">
      <c r="A201" s="61" t="s">
        <v>466</v>
      </c>
      <c r="B201" s="61" t="s">
        <v>191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32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2">
      <c r="A202" s="61" t="s">
        <v>467</v>
      </c>
      <c r="B202" s="61" t="s">
        <v>192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32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2">
      <c r="A203" s="61" t="s">
        <v>468</v>
      </c>
      <c r="B203" s="61" t="s">
        <v>45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32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2">
      <c r="A204" s="61" t="s">
        <v>469</v>
      </c>
      <c r="B204" s="61" t="s">
        <v>29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32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2">
      <c r="A205" s="61" t="s">
        <v>470</v>
      </c>
      <c r="B205" s="61" t="s">
        <v>193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32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2">
      <c r="A206" s="61" t="s">
        <v>471</v>
      </c>
      <c r="B206" s="61" t="s">
        <v>194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32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2">
      <c r="A207" s="61" t="s">
        <v>472</v>
      </c>
      <c r="B207" s="61" t="s">
        <v>195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32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2">
      <c r="A208" s="61" t="s">
        <v>473</v>
      </c>
      <c r="B208" s="61" t="s">
        <v>196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32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2">
      <c r="A209" s="61" t="s">
        <v>474</v>
      </c>
      <c r="B209" s="61" t="s">
        <v>197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32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2">
      <c r="A210" s="61" t="s">
        <v>475</v>
      </c>
      <c r="B210" s="61" t="s">
        <v>3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32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2">
      <c r="A211" s="61" t="s">
        <v>476</v>
      </c>
      <c r="B211" s="61" t="s">
        <v>11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32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2">
      <c r="A212" s="61" t="s">
        <v>477</v>
      </c>
      <c r="B212" s="61" t="s">
        <v>198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32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2">
      <c r="A213" s="61" t="s">
        <v>478</v>
      </c>
      <c r="B213" s="61" t="s">
        <v>199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32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2">
      <c r="A214" s="61" t="s">
        <v>479</v>
      </c>
      <c r="B214" s="61" t="s">
        <v>200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32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2">
      <c r="A215" s="61" t="s">
        <v>480</v>
      </c>
      <c r="B215" s="61" t="s">
        <v>78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32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2">
      <c r="A216" s="61" t="s">
        <v>489</v>
      </c>
      <c r="B216" s="61" t="s">
        <v>487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32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2">
      <c r="A217" s="61" t="s">
        <v>481</v>
      </c>
      <c r="B217" s="61" t="s">
        <v>201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32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2">
      <c r="A218" s="61" t="s">
        <v>482</v>
      </c>
      <c r="B218" s="61" t="s">
        <v>12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32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2">
      <c r="A219" s="61" t="s">
        <v>483</v>
      </c>
      <c r="B219" s="61" t="s">
        <v>202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32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2">
      <c r="A220" s="61" t="s">
        <v>484</v>
      </c>
      <c r="B220" s="61" t="s">
        <v>203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32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2">
      <c r="A221" s="63" t="s">
        <v>485</v>
      </c>
      <c r="B221" s="63" t="s">
        <v>204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32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2:28" ht="12.75">
      <c r="B222" s="24" t="s">
        <v>17</v>
      </c>
      <c r="C222" s="52">
        <f aca="true" t="shared" si="2" ref="C222:N222">IF(SUM(C10:C221)=0,"",IF(C9="","",C9-SUM(C10:C221)))</f>
      </c>
      <c r="D222" s="52">
        <f t="shared" si="2"/>
      </c>
      <c r="E222" s="52">
        <f t="shared" si="2"/>
      </c>
      <c r="F222" s="52">
        <f t="shared" si="2"/>
      </c>
      <c r="G222" s="52">
        <f t="shared" si="2"/>
      </c>
      <c r="H222" s="52">
        <f t="shared" si="2"/>
      </c>
      <c r="I222" s="52">
        <f t="shared" si="2"/>
      </c>
      <c r="J222" s="52">
        <f t="shared" si="2"/>
      </c>
      <c r="K222" s="52">
        <f t="shared" si="2"/>
      </c>
      <c r="L222" s="52">
        <f t="shared" si="2"/>
      </c>
      <c r="M222" s="52">
        <f t="shared" si="2"/>
      </c>
      <c r="N222" s="52">
        <f t="shared" si="2"/>
      </c>
      <c r="O222" s="32"/>
      <c r="P222" s="52">
        <f aca="true" t="shared" si="3" ref="P222:AA222">IF(P9="","",P9-SUM(P10:P221))</f>
      </c>
      <c r="Q222" s="52">
        <f t="shared" si="3"/>
      </c>
      <c r="R222" s="52">
        <f t="shared" si="3"/>
      </c>
      <c r="S222" s="52">
        <f t="shared" si="3"/>
      </c>
      <c r="T222" s="52">
        <f t="shared" si="3"/>
      </c>
      <c r="U222" s="52">
        <f t="shared" si="3"/>
      </c>
      <c r="V222" s="52">
        <f t="shared" si="3"/>
      </c>
      <c r="W222" s="52">
        <f t="shared" si="3"/>
      </c>
      <c r="X222" s="52">
        <f t="shared" si="3"/>
      </c>
      <c r="Y222" s="52">
        <f t="shared" si="3"/>
      </c>
      <c r="Z222" s="52">
        <f t="shared" si="3"/>
      </c>
      <c r="AA222" s="52">
        <f t="shared" si="3"/>
      </c>
      <c r="AB222"/>
    </row>
    <row r="223" spans="2:28" ht="12.75">
      <c r="B223" s="22" t="s">
        <v>183</v>
      </c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32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/>
    </row>
    <row r="224" spans="2:28" ht="12.75">
      <c r="B224" s="23" t="s">
        <v>168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32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/>
    </row>
    <row r="225" spans="3:28" ht="12"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8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8"/>
      <c r="AB225"/>
    </row>
    <row r="226" spans="2:27" ht="25.5">
      <c r="B226" s="38" t="s">
        <v>242</v>
      </c>
      <c r="C226" s="33"/>
      <c r="D226" s="33"/>
      <c r="E226" s="33"/>
      <c r="F226" s="32"/>
      <c r="G226" s="32"/>
      <c r="H226" s="32"/>
      <c r="I226" s="32"/>
      <c r="J226" s="32"/>
      <c r="K226" s="32"/>
      <c r="L226" s="32"/>
      <c r="M226" s="32"/>
      <c r="N226" s="32"/>
      <c r="P226" s="33"/>
      <c r="Q226" s="33"/>
      <c r="R226" s="33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2:27" ht="12">
      <c r="B227" s="48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16:27" ht="12">
      <c r="P228"/>
      <c r="Q228"/>
      <c r="R228"/>
      <c r="S228"/>
      <c r="T228"/>
      <c r="U228"/>
      <c r="V228"/>
      <c r="W228"/>
      <c r="X228"/>
      <c r="Y228"/>
      <c r="Z228"/>
      <c r="AA228"/>
    </row>
    <row r="229" spans="2:27" ht="25.5">
      <c r="B229" s="38" t="s">
        <v>243</v>
      </c>
      <c r="C229" s="5"/>
      <c r="D229" s="5"/>
      <c r="E229" s="5"/>
      <c r="F229" s="5"/>
      <c r="P229" s="5"/>
      <c r="Q229" s="5"/>
      <c r="R229" s="5"/>
      <c r="S229" s="5"/>
      <c r="T229"/>
      <c r="U229"/>
      <c r="V229"/>
      <c r="W229"/>
      <c r="X229"/>
      <c r="Y229"/>
      <c r="Z229"/>
      <c r="AA229"/>
    </row>
    <row r="230" spans="2:14" ht="1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2:14" ht="1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2:14" ht="1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2:14" ht="1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2:14" ht="1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</row>
    <row r="235" spans="2:14" ht="1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</sheetData>
  <sheetProtection/>
  <mergeCells count="1">
    <mergeCell ref="B230:N235"/>
  </mergeCells>
  <conditionalFormatting sqref="C225 P225">
    <cfRule type="expression" priority="21" dxfId="1" stopIfTrue="1">
      <formula>CheckInvalidData(C225)</formula>
    </cfRule>
  </conditionalFormatting>
  <conditionalFormatting sqref="L225:N225 D225:J225 Y225:AA225 Q225:W225">
    <cfRule type="expression" priority="22" dxfId="1" stopIfTrue="1">
      <formula>CheckInvalidData(D225)</formula>
    </cfRule>
    <cfRule type="expression" priority="23" dxfId="0" stopIfTrue="1">
      <formula>CheckInvalidUnit(C225,D225)</formula>
    </cfRule>
  </conditionalFormatting>
  <conditionalFormatting sqref="K225 X225">
    <cfRule type="expression" priority="24" dxfId="1" stopIfTrue="1">
      <formula>CheckInvalidUnit(K225)</formula>
    </cfRule>
    <cfRule type="expression" priority="25" dxfId="0" stopIfTrue="1">
      <formula>CheckInvalidUnit(J225,K225)</formula>
    </cfRule>
  </conditionalFormatting>
  <conditionalFormatting sqref="C223:N224 P223:AA224">
    <cfRule type="expression" priority="10" dxfId="1" stopIfTrue="1">
      <formula>CheckInvalidData(C223)</formula>
    </cfRule>
  </conditionalFormatting>
  <conditionalFormatting sqref="C222:N222">
    <cfRule type="cellIs" priority="11" dxfId="2" operator="lessThan" stopIfTrue="1">
      <formula>0</formula>
    </cfRule>
  </conditionalFormatting>
  <conditionalFormatting sqref="D66:N72 Q66:AA72 D10:N64 Q10:AA64 Q74:AA221 D74:N221">
    <cfRule type="expression" priority="5" dxfId="1" stopIfTrue="1">
      <formula>CheckInvalidData(D10)</formula>
    </cfRule>
    <cfRule type="expression" priority="6" dxfId="0" stopIfTrue="1">
      <formula>CheckErrorInUnit(C10,D10)</formula>
    </cfRule>
  </conditionalFormatting>
  <conditionalFormatting sqref="C10:C72 P10:P72 P74:P221 C74:C221">
    <cfRule type="expression" priority="7" dxfId="1" stopIfTrue="1">
      <formula>CheckInvalidData(C10)</formula>
    </cfRule>
  </conditionalFormatting>
  <conditionalFormatting sqref="C9:N9 P9:AA9">
    <cfRule type="expression" priority="8" dxfId="1" stopIfTrue="1">
      <formula>CheckInvalidData(C9)</formula>
    </cfRule>
    <cfRule type="cellIs" priority="9" dxfId="2" operator="lessThan" stopIfTrue="1">
      <formula>0</formula>
    </cfRule>
  </conditionalFormatting>
  <conditionalFormatting sqref="Y10:AA72 Q10:W72 Q74:W221 Y74:AA221">
    <cfRule type="expression" priority="3" dxfId="1" stopIfTrue="1">
      <formula>CheckInvalidData(Q10)</formula>
    </cfRule>
    <cfRule type="expression" priority="4" dxfId="0" stopIfTrue="1">
      <formula>CheckInvalidUnit(P10,Q10)</formula>
    </cfRule>
  </conditionalFormatting>
  <conditionalFormatting sqref="X10:X72 X74:X221">
    <cfRule type="expression" priority="1" dxfId="1" stopIfTrue="1">
      <formula>CheckInvalidUnit(X10)</formula>
    </cfRule>
    <cfRule type="expression" priority="2" dxfId="0" stopIfTrue="1">
      <formula>CheckInvalidUnit(W10,X10)</formula>
    </cfRule>
  </conditionalFormatting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landscape" paperSize="9" scale="96" r:id="rId1"/>
  <headerFooter alignWithMargins="0">
    <oddHeader>&amp;R&amp;8&amp;A</oddHeader>
    <oddFooter>&amp;R&amp;8&amp;F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41">
    <pageSetUpPr fitToPage="1"/>
  </sheetPr>
  <dimension ref="A1:AA235"/>
  <sheetViews>
    <sheetView zoomScale="85" zoomScaleNormal="85" zoomScalePageLayoutView="0" workbookViewId="0" topLeftCell="A1">
      <pane xSplit="2" ySplit="9" topLeftCell="C191" activePane="bottomRight" state="frozen"/>
      <selection pane="topLeft" activeCell="I24" sqref="I24"/>
      <selection pane="topRight" activeCell="I24" sqref="I24"/>
      <selection pane="bottomLeft" activeCell="I24" sqref="I24"/>
      <selection pane="bottomRight" activeCell="I24" sqref="I24"/>
    </sheetView>
  </sheetViews>
  <sheetFormatPr defaultColWidth="9.140625" defaultRowHeight="12.75"/>
  <cols>
    <col min="1" max="1" width="7.00390625" style="0" customWidth="1"/>
    <col min="2" max="2" width="35.8515625" style="0" customWidth="1"/>
    <col min="3" max="14" width="9.28125" style="0" customWidth="1"/>
    <col min="16" max="27" width="9.28125" style="2" customWidth="1"/>
  </cols>
  <sheetData>
    <row r="1" spans="1:27" ht="19.5">
      <c r="A1" s="67">
        <f>Information!F20</f>
        <v>2018</v>
      </c>
      <c r="C1" s="59" t="s">
        <v>50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AA1" s="67">
        <f>Information!F20</f>
        <v>2018</v>
      </c>
    </row>
    <row r="2" spans="3:14" ht="17.25">
      <c r="C2" s="60" t="s">
        <v>210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27" ht="15">
      <c r="B3" s="25" t="s">
        <v>211</v>
      </c>
      <c r="N3" s="19">
        <f>Country</f>
      </c>
      <c r="P3"/>
      <c r="Q3"/>
      <c r="R3"/>
      <c r="S3"/>
      <c r="T3"/>
      <c r="U3"/>
      <c r="V3"/>
      <c r="W3"/>
      <c r="X3"/>
      <c r="Y3"/>
      <c r="Z3"/>
      <c r="AA3"/>
    </row>
    <row r="4" spans="2:27" ht="15">
      <c r="B4" s="8" t="s">
        <v>212</v>
      </c>
      <c r="N4" s="7"/>
      <c r="P4"/>
      <c r="Q4"/>
      <c r="R4"/>
      <c r="S4"/>
      <c r="T4"/>
      <c r="U4"/>
      <c r="V4"/>
      <c r="W4"/>
      <c r="X4"/>
      <c r="Y4"/>
      <c r="Z4"/>
      <c r="AA4"/>
    </row>
    <row r="5" spans="2:27" ht="15">
      <c r="B5" s="18" t="s">
        <v>224</v>
      </c>
      <c r="N5" s="7"/>
      <c r="P5"/>
      <c r="Q5"/>
      <c r="R5"/>
      <c r="S5"/>
      <c r="T5"/>
      <c r="U5"/>
      <c r="V5"/>
      <c r="W5"/>
      <c r="X5"/>
      <c r="Y5"/>
      <c r="Z5"/>
      <c r="AA5"/>
    </row>
    <row r="6" spans="2:27" ht="15">
      <c r="B6" s="17" t="s">
        <v>225</v>
      </c>
      <c r="C6" s="26" t="s">
        <v>222</v>
      </c>
      <c r="D6" s="27"/>
      <c r="N6" s="7"/>
      <c r="P6" s="26" t="s">
        <v>48</v>
      </c>
      <c r="Q6" s="27"/>
      <c r="R6" s="27"/>
      <c r="S6"/>
      <c r="T6"/>
      <c r="U6"/>
      <c r="V6"/>
      <c r="W6"/>
      <c r="X6"/>
      <c r="Y6"/>
      <c r="Z6"/>
      <c r="AA6"/>
    </row>
    <row r="7" spans="14:27" ht="8.25" customHeight="1">
      <c r="N7" s="7"/>
      <c r="P7"/>
      <c r="Q7"/>
      <c r="R7"/>
      <c r="S7"/>
      <c r="T7"/>
      <c r="U7"/>
      <c r="V7"/>
      <c r="W7"/>
      <c r="X7"/>
      <c r="Y7"/>
      <c r="Z7"/>
      <c r="AA7"/>
    </row>
    <row r="8" spans="1:27" ht="12.75">
      <c r="A8" s="20" t="s">
        <v>273</v>
      </c>
      <c r="B8" s="20"/>
      <c r="C8" s="21">
        <f aca="true" t="shared" si="0" ref="C8:L8">D8-1</f>
        <v>2007</v>
      </c>
      <c r="D8" s="21">
        <f t="shared" si="0"/>
        <v>2008</v>
      </c>
      <c r="E8" s="21">
        <f t="shared" si="0"/>
        <v>2009</v>
      </c>
      <c r="F8" s="21">
        <f t="shared" si="0"/>
        <v>2010</v>
      </c>
      <c r="G8" s="21">
        <f t="shared" si="0"/>
        <v>2011</v>
      </c>
      <c r="H8" s="21">
        <f t="shared" si="0"/>
        <v>2012</v>
      </c>
      <c r="I8" s="21">
        <f t="shared" si="0"/>
        <v>2013</v>
      </c>
      <c r="J8" s="21">
        <f t="shared" si="0"/>
        <v>2014</v>
      </c>
      <c r="K8" s="21">
        <f t="shared" si="0"/>
        <v>2015</v>
      </c>
      <c r="L8" s="21">
        <f t="shared" si="0"/>
        <v>2016</v>
      </c>
      <c r="M8" s="21">
        <f>N8-1</f>
        <v>2017</v>
      </c>
      <c r="N8" s="21">
        <f>$A$1</f>
        <v>2018</v>
      </c>
      <c r="O8" s="4"/>
      <c r="P8" s="21">
        <f aca="true" t="shared" si="1" ref="P8:Y8">Q8-1</f>
        <v>2007</v>
      </c>
      <c r="Q8" s="21">
        <f t="shared" si="1"/>
        <v>2008</v>
      </c>
      <c r="R8" s="21">
        <f t="shared" si="1"/>
        <v>2009</v>
      </c>
      <c r="S8" s="21">
        <f t="shared" si="1"/>
        <v>2010</v>
      </c>
      <c r="T8" s="21">
        <f t="shared" si="1"/>
        <v>2011</v>
      </c>
      <c r="U8" s="21">
        <f t="shared" si="1"/>
        <v>2012</v>
      </c>
      <c r="V8" s="21">
        <f t="shared" si="1"/>
        <v>2013</v>
      </c>
      <c r="W8" s="21">
        <f t="shared" si="1"/>
        <v>2014</v>
      </c>
      <c r="X8" s="21">
        <f t="shared" si="1"/>
        <v>2015</v>
      </c>
      <c r="Y8" s="21">
        <f t="shared" si="1"/>
        <v>2016</v>
      </c>
      <c r="Z8" s="21">
        <f>AA8-1</f>
        <v>2017</v>
      </c>
      <c r="AA8" s="21">
        <f>$A$1</f>
        <v>2018</v>
      </c>
    </row>
    <row r="9" spans="1:27" ht="12.75">
      <c r="A9" s="22"/>
      <c r="B9" s="22" t="s">
        <v>18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ht="12">
      <c r="A10" s="61" t="s">
        <v>277</v>
      </c>
      <c r="B10" s="61" t="s">
        <v>84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12">
      <c r="A11" s="61" t="s">
        <v>278</v>
      </c>
      <c r="B11" s="61" t="s">
        <v>53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12">
      <c r="A12" s="61" t="s">
        <v>279</v>
      </c>
      <c r="B12" s="61" t="s">
        <v>40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2">
      <c r="A13" s="61" t="s">
        <v>280</v>
      </c>
      <c r="B13" s="6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2">
      <c r="A14" s="61" t="s">
        <v>281</v>
      </c>
      <c r="B14" s="61" t="s">
        <v>86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2">
      <c r="A15" s="61" t="s">
        <v>282</v>
      </c>
      <c r="B15" s="61" t="s">
        <v>66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2">
      <c r="A16" s="61" t="s">
        <v>283</v>
      </c>
      <c r="B16" s="61" t="s">
        <v>87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2">
      <c r="A17" s="61" t="s">
        <v>284</v>
      </c>
      <c r="B17" s="61" t="s">
        <v>23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12">
      <c r="A18" s="61" t="s">
        <v>285</v>
      </c>
      <c r="B18" s="61" t="s">
        <v>2</v>
      </c>
      <c r="C18" s="39"/>
      <c r="D18" s="39"/>
      <c r="E18" s="39"/>
      <c r="F18" s="53"/>
      <c r="G18" s="39"/>
      <c r="H18" s="39"/>
      <c r="I18" s="39"/>
      <c r="J18" s="39"/>
      <c r="K18" s="39"/>
      <c r="L18" s="39"/>
      <c r="M18" s="39"/>
      <c r="N18" s="39"/>
      <c r="P18" s="39"/>
      <c r="Q18" s="39"/>
      <c r="R18" s="39"/>
      <c r="S18" s="53"/>
      <c r="T18" s="39"/>
      <c r="U18" s="39"/>
      <c r="V18" s="39"/>
      <c r="W18" s="39"/>
      <c r="X18" s="39"/>
      <c r="Y18" s="39"/>
      <c r="Z18" s="39"/>
      <c r="AA18" s="39"/>
    </row>
    <row r="19" spans="1:27" ht="12">
      <c r="A19" s="61" t="s">
        <v>286</v>
      </c>
      <c r="B19" s="61" t="s">
        <v>88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12">
      <c r="A20" s="61" t="s">
        <v>287</v>
      </c>
      <c r="B20" s="61" t="s">
        <v>89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12">
      <c r="A21" s="61" t="s">
        <v>288</v>
      </c>
      <c r="B21" s="61" t="s">
        <v>90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12">
      <c r="A22" s="61" t="s">
        <v>289</v>
      </c>
      <c r="B22" s="61" t="s">
        <v>81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3" customFormat="1" ht="12.75" customHeight="1">
      <c r="A23" s="61" t="s">
        <v>290</v>
      </c>
      <c r="B23" s="61" t="s">
        <v>91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s="3" customFormat="1" ht="12.75" customHeight="1">
      <c r="A24" s="61" t="s">
        <v>291</v>
      </c>
      <c r="B24" s="61" t="s">
        <v>92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2">
      <c r="A25" s="61" t="s">
        <v>292</v>
      </c>
      <c r="B25" s="61" t="s">
        <v>93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12">
      <c r="A26" s="61" t="s">
        <v>293</v>
      </c>
      <c r="B26" s="61" t="s">
        <v>19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2">
      <c r="A27" s="61" t="s">
        <v>294</v>
      </c>
      <c r="B27" s="61" t="s">
        <v>94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12">
      <c r="A28" s="61" t="s">
        <v>295</v>
      </c>
      <c r="B28" s="61" t="s">
        <v>95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2">
      <c r="A29" s="61" t="s">
        <v>296</v>
      </c>
      <c r="B29" s="61" t="s">
        <v>96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2">
      <c r="A30" s="61" t="s">
        <v>297</v>
      </c>
      <c r="B30" s="61" t="s">
        <v>97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12">
      <c r="A31" s="61" t="s">
        <v>298</v>
      </c>
      <c r="B31" s="61" t="s">
        <v>98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12">
      <c r="A32" s="61" t="s">
        <v>299</v>
      </c>
      <c r="B32" s="61" t="s">
        <v>58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12">
      <c r="A33" s="61" t="s">
        <v>300</v>
      </c>
      <c r="B33" s="61" t="s">
        <v>205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12">
      <c r="A34" s="61" t="s">
        <v>301</v>
      </c>
      <c r="B34" s="61" t="s">
        <v>59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12">
      <c r="A35" s="61" t="s">
        <v>302</v>
      </c>
      <c r="B35" s="61" t="s">
        <v>99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12">
      <c r="A36" s="61" t="s">
        <v>303</v>
      </c>
      <c r="B36" s="61" t="s">
        <v>30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12">
      <c r="A37" s="61" t="s">
        <v>304</v>
      </c>
      <c r="B37" s="61" t="s">
        <v>100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s="5" customFormat="1" ht="12">
      <c r="A38" s="61" t="s">
        <v>305</v>
      </c>
      <c r="B38" s="61" t="s">
        <v>101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12">
      <c r="A39" s="61" t="s">
        <v>306</v>
      </c>
      <c r="B39" s="61" t="s">
        <v>102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12">
      <c r="A40" s="61" t="s">
        <v>307</v>
      </c>
      <c r="B40" s="61" t="s">
        <v>27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12">
      <c r="A41" s="61" t="s">
        <v>308</v>
      </c>
      <c r="B41" s="61" t="s">
        <v>41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12">
      <c r="A42" s="61" t="s">
        <v>309</v>
      </c>
      <c r="B42" s="61" t="s">
        <v>103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12">
      <c r="A43" s="61" t="s">
        <v>310</v>
      </c>
      <c r="B43" s="61" t="s">
        <v>104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12">
      <c r="A44" s="61" t="s">
        <v>311</v>
      </c>
      <c r="B44" s="61" t="s">
        <v>105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12">
      <c r="A45" s="61" t="s">
        <v>312</v>
      </c>
      <c r="B45" s="61" t="s">
        <v>106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12">
      <c r="A46" s="61" t="s">
        <v>313</v>
      </c>
      <c r="B46" s="61" t="s">
        <v>107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12">
      <c r="A47" s="61" t="s">
        <v>314</v>
      </c>
      <c r="B47" s="61" t="s">
        <v>108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 ht="12">
      <c r="A48" s="61" t="s">
        <v>315</v>
      </c>
      <c r="B48" s="61" t="s">
        <v>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27" ht="12">
      <c r="A49" s="61" t="s">
        <v>316</v>
      </c>
      <c r="B49" s="61" t="s">
        <v>16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ht="12">
      <c r="A50" s="61" t="s">
        <v>317</v>
      </c>
      <c r="B50" s="61" t="s">
        <v>109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ht="12">
      <c r="A51" s="61" t="s">
        <v>318</v>
      </c>
      <c r="B51" s="61" t="s">
        <v>110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 ht="12">
      <c r="A52" s="61" t="s">
        <v>319</v>
      </c>
      <c r="B52" s="61" t="s">
        <v>111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 ht="12">
      <c r="A53" s="61" t="s">
        <v>320</v>
      </c>
      <c r="B53" s="61" t="s">
        <v>112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 ht="12">
      <c r="A54" s="61" t="s">
        <v>321</v>
      </c>
      <c r="B54" s="61" t="s">
        <v>113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 ht="12">
      <c r="A55" s="61" t="s">
        <v>322</v>
      </c>
      <c r="B55" s="61" t="s">
        <v>114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 ht="12">
      <c r="A56" s="61" t="s">
        <v>323</v>
      </c>
      <c r="B56" s="61" t="s">
        <v>115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ht="12">
      <c r="A57" s="61" t="s">
        <v>324</v>
      </c>
      <c r="B57" s="61" t="s">
        <v>116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ht="12">
      <c r="A58" s="61" t="s">
        <v>325</v>
      </c>
      <c r="B58" s="61" t="s">
        <v>117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ht="12">
      <c r="A59" s="61" t="s">
        <v>326</v>
      </c>
      <c r="B59" s="61" t="s">
        <v>54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ht="12">
      <c r="A60" s="61" t="s">
        <v>327</v>
      </c>
      <c r="B60" s="61" t="s">
        <v>206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ht="12">
      <c r="A61" s="62" t="s">
        <v>328</v>
      </c>
      <c r="B61" s="62" t="s">
        <v>267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ht="12">
      <c r="A62" s="61" t="s">
        <v>329</v>
      </c>
      <c r="B62" s="61" t="s">
        <v>60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 ht="12">
      <c r="A63" s="61" t="s">
        <v>330</v>
      </c>
      <c r="B63" s="61" t="s">
        <v>118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 ht="12">
      <c r="A64" s="61" t="s">
        <v>331</v>
      </c>
      <c r="B64" s="61" t="s">
        <v>119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:27" ht="12">
      <c r="A65" s="61" t="s">
        <v>332</v>
      </c>
      <c r="B65" s="61" t="s">
        <v>120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0"/>
    </row>
    <row r="66" spans="1:27" ht="12">
      <c r="A66" s="61" t="s">
        <v>333</v>
      </c>
      <c r="B66" s="61" t="s">
        <v>121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 ht="12">
      <c r="A67" s="61" t="s">
        <v>334</v>
      </c>
      <c r="B67" s="61" t="s">
        <v>122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:27" ht="12">
      <c r="A68" s="61" t="s">
        <v>335</v>
      </c>
      <c r="B68" s="61" t="s">
        <v>123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 ht="12">
      <c r="A69" s="61" t="s">
        <v>336</v>
      </c>
      <c r="B69" s="61" t="s">
        <v>124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 ht="12">
      <c r="A70" s="61" t="s">
        <v>337</v>
      </c>
      <c r="B70" s="61" t="s">
        <v>125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 ht="12">
      <c r="A71" s="61" t="s">
        <v>338</v>
      </c>
      <c r="B71" s="61" t="s">
        <v>126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ht="12">
      <c r="A72" s="61" t="s">
        <v>339</v>
      </c>
      <c r="B72" s="61" t="s">
        <v>127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 ht="12">
      <c r="A73" s="61" t="s">
        <v>491</v>
      </c>
      <c r="B73" s="61" t="s">
        <v>492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55"/>
      <c r="N73" s="42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2"/>
    </row>
    <row r="74" spans="1:27" ht="12">
      <c r="A74" s="61" t="s">
        <v>340</v>
      </c>
      <c r="B74" s="61" t="s">
        <v>13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ht="12">
      <c r="A75" s="61" t="s">
        <v>341</v>
      </c>
      <c r="B75" s="61" t="s">
        <v>64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1:27" ht="12">
      <c r="A76" s="61" t="s">
        <v>342</v>
      </c>
      <c r="B76" s="61" t="s">
        <v>207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7" ht="12">
      <c r="A77" s="61" t="s">
        <v>343</v>
      </c>
      <c r="B77" s="61" t="s">
        <v>260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1:27" ht="12">
      <c r="A78" s="61" t="s">
        <v>344</v>
      </c>
      <c r="B78" s="61" t="s">
        <v>42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1:27" ht="12">
      <c r="A79" s="61" t="s">
        <v>345</v>
      </c>
      <c r="B79" s="61" t="s">
        <v>33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:27" ht="12">
      <c r="A80" s="61" t="s">
        <v>346</v>
      </c>
      <c r="B80" s="61" t="s">
        <v>128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27" ht="12">
      <c r="A81" s="61" t="s">
        <v>347</v>
      </c>
      <c r="B81" s="61" t="s">
        <v>129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:27" ht="12">
      <c r="A82" s="61" t="s">
        <v>348</v>
      </c>
      <c r="B82" s="61" t="s">
        <v>130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:27" ht="12">
      <c r="A83" s="61" t="s">
        <v>349</v>
      </c>
      <c r="B83" s="61" t="s">
        <v>15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1:27" ht="12">
      <c r="A84" s="61" t="s">
        <v>350</v>
      </c>
      <c r="B84" s="61" t="s">
        <v>131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1:27" ht="12">
      <c r="A85" s="61" t="s">
        <v>351</v>
      </c>
      <c r="B85" s="61" t="s">
        <v>43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1:27" ht="12">
      <c r="A86" s="61" t="s">
        <v>352</v>
      </c>
      <c r="B86" s="61" t="s">
        <v>132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1:27" ht="12">
      <c r="A87" s="61" t="s">
        <v>353</v>
      </c>
      <c r="B87" s="61" t="s">
        <v>80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 ht="12">
      <c r="A88" s="61" t="s">
        <v>354</v>
      </c>
      <c r="B88" s="61" t="s">
        <v>133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 ht="12">
      <c r="A89" s="61" t="s">
        <v>355</v>
      </c>
      <c r="B89" s="61" t="s">
        <v>24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 ht="12">
      <c r="A90" s="61" t="s">
        <v>356</v>
      </c>
      <c r="B90" s="61" t="s">
        <v>134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 ht="12">
      <c r="A91" s="61" t="s">
        <v>357</v>
      </c>
      <c r="B91" s="61" t="s">
        <v>135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 ht="12">
      <c r="A92" s="61" t="s">
        <v>358</v>
      </c>
      <c r="B92" s="61" t="s">
        <v>136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 ht="12">
      <c r="A93" s="61" t="s">
        <v>359</v>
      </c>
      <c r="B93" s="61" t="s">
        <v>137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 ht="12">
      <c r="A94" s="62" t="s">
        <v>360</v>
      </c>
      <c r="B94" s="62" t="s">
        <v>268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 ht="12">
      <c r="A95" s="61" t="s">
        <v>361</v>
      </c>
      <c r="B95" s="61" t="s">
        <v>55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 ht="12">
      <c r="A96" s="61" t="s">
        <v>362</v>
      </c>
      <c r="B96" s="61" t="s">
        <v>138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 ht="12">
      <c r="A97" s="61" t="s">
        <v>363</v>
      </c>
      <c r="B97" s="61" t="s">
        <v>6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 ht="12">
      <c r="A98" s="61" t="s">
        <v>364</v>
      </c>
      <c r="B98" s="61" t="s">
        <v>139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ht="12">
      <c r="A99" s="61" t="s">
        <v>365</v>
      </c>
      <c r="B99" s="61" t="s">
        <v>28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ht="12">
      <c r="A100" s="61" t="s">
        <v>366</v>
      </c>
      <c r="B100" s="61" t="s">
        <v>21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ht="12">
      <c r="A101" s="61" t="s">
        <v>367</v>
      </c>
      <c r="B101" s="61" t="s">
        <v>61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1:27" ht="12">
      <c r="A102" s="61" t="s">
        <v>368</v>
      </c>
      <c r="B102" s="61" t="s">
        <v>140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  <row r="103" spans="1:27" ht="12">
      <c r="A103" s="62" t="s">
        <v>369</v>
      </c>
      <c r="B103" s="62" t="s">
        <v>37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</row>
    <row r="104" spans="1:27" ht="12">
      <c r="A104" s="61" t="s">
        <v>370</v>
      </c>
      <c r="B104" s="61" t="s">
        <v>141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</row>
    <row r="105" spans="1:27" ht="12">
      <c r="A105" s="62" t="s">
        <v>371</v>
      </c>
      <c r="B105" s="62" t="s">
        <v>44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1:27" ht="12">
      <c r="A106" s="61" t="s">
        <v>372</v>
      </c>
      <c r="B106" s="61" t="s">
        <v>142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</row>
    <row r="107" spans="1:27" ht="12">
      <c r="A107" s="61" t="s">
        <v>373</v>
      </c>
      <c r="B107" s="61" t="s">
        <v>143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1:27" ht="12">
      <c r="A108" s="61" t="s">
        <v>374</v>
      </c>
      <c r="B108" s="61" t="s">
        <v>144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</row>
    <row r="109" spans="1:27" ht="12">
      <c r="A109" s="61" t="s">
        <v>375</v>
      </c>
      <c r="B109" s="61" t="s">
        <v>67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 spans="1:27" ht="12">
      <c r="A110" s="61" t="s">
        <v>376</v>
      </c>
      <c r="B110" s="61" t="s">
        <v>145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 spans="1:27" ht="12">
      <c r="A111" s="61" t="s">
        <v>377</v>
      </c>
      <c r="B111" s="61" t="s">
        <v>146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</row>
    <row r="112" spans="1:27" ht="12">
      <c r="A112" s="61" t="s">
        <v>378</v>
      </c>
      <c r="B112" s="61" t="s">
        <v>208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</row>
    <row r="113" spans="1:27" ht="12">
      <c r="A113" s="61" t="s">
        <v>379</v>
      </c>
      <c r="B113" s="61" t="s">
        <v>261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1:27" ht="12">
      <c r="A114" s="61" t="s">
        <v>380</v>
      </c>
      <c r="B114" s="61" t="s">
        <v>56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spans="1:27" ht="12">
      <c r="A115" s="61" t="s">
        <v>381</v>
      </c>
      <c r="B115" s="61" t="s">
        <v>14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</row>
    <row r="116" spans="1:27" ht="12">
      <c r="A116" s="61" t="s">
        <v>382</v>
      </c>
      <c r="B116" s="61" t="s">
        <v>147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</row>
    <row r="117" spans="1:27" ht="12">
      <c r="A117" s="61" t="s">
        <v>383</v>
      </c>
      <c r="B117" s="61" t="s">
        <v>148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</row>
    <row r="118" spans="1:27" ht="12">
      <c r="A118" s="61" t="s">
        <v>384</v>
      </c>
      <c r="B118" s="61" t="s">
        <v>262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</row>
    <row r="119" spans="1:27" ht="12">
      <c r="A119" s="61" t="s">
        <v>385</v>
      </c>
      <c r="B119" s="61" t="s">
        <v>149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</row>
    <row r="120" spans="1:27" ht="12">
      <c r="A120" s="61" t="s">
        <v>386</v>
      </c>
      <c r="B120" s="61" t="s">
        <v>57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</row>
    <row r="121" spans="1:27" ht="12">
      <c r="A121" s="61" t="s">
        <v>387</v>
      </c>
      <c r="B121" s="61" t="s">
        <v>65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</row>
    <row r="122" spans="1:27" ht="12">
      <c r="A122" s="62" t="s">
        <v>388</v>
      </c>
      <c r="B122" s="62" t="s">
        <v>269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</row>
    <row r="123" spans="1:27" ht="12">
      <c r="A123" s="62" t="s">
        <v>389</v>
      </c>
      <c r="B123" s="62" t="s">
        <v>270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</row>
    <row r="124" spans="1:27" ht="12">
      <c r="A124" s="61" t="s">
        <v>390</v>
      </c>
      <c r="B124" s="61" t="s">
        <v>150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</row>
    <row r="125" spans="1:27" ht="12">
      <c r="A125" s="61" t="s">
        <v>391</v>
      </c>
      <c r="B125" s="61" t="s">
        <v>151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</row>
    <row r="126" spans="1:27" ht="12">
      <c r="A126" s="61" t="s">
        <v>392</v>
      </c>
      <c r="B126" s="61" t="s">
        <v>9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</row>
    <row r="127" spans="1:27" ht="12">
      <c r="A127" s="61" t="s">
        <v>393</v>
      </c>
      <c r="B127" s="61" t="s">
        <v>152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</row>
    <row r="128" spans="1:27" ht="12">
      <c r="A128" s="61" t="s">
        <v>394</v>
      </c>
      <c r="B128" s="61" t="s">
        <v>153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</row>
    <row r="129" spans="1:27" ht="12">
      <c r="A129" s="61" t="s">
        <v>395</v>
      </c>
      <c r="B129" s="61" t="s">
        <v>154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</row>
    <row r="130" spans="1:27" ht="12">
      <c r="A130" s="61" t="s">
        <v>396</v>
      </c>
      <c r="B130" s="61" t="s">
        <v>68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</row>
    <row r="131" spans="1:27" ht="12">
      <c r="A131" s="61" t="s">
        <v>397</v>
      </c>
      <c r="B131" s="61" t="s">
        <v>155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</row>
    <row r="132" spans="1:27" ht="12">
      <c r="A132" s="61" t="s">
        <v>398</v>
      </c>
      <c r="B132" s="61" t="s">
        <v>156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</row>
    <row r="133" spans="1:27" ht="12">
      <c r="A133" s="61" t="s">
        <v>399</v>
      </c>
      <c r="B133" s="61" t="s">
        <v>157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</row>
    <row r="134" spans="1:27" ht="12">
      <c r="A134" s="61" t="s">
        <v>400</v>
      </c>
      <c r="B134" s="61" t="s">
        <v>69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 spans="1:27" ht="12">
      <c r="A135" s="61" t="s">
        <v>401</v>
      </c>
      <c r="B135" s="61" t="s">
        <v>158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</row>
    <row r="136" spans="1:27" ht="12">
      <c r="A136" s="61" t="s">
        <v>402</v>
      </c>
      <c r="B136" s="61" t="s">
        <v>70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</row>
    <row r="137" spans="1:27" ht="12">
      <c r="A137" s="61" t="s">
        <v>403</v>
      </c>
      <c r="B137" s="61" t="s">
        <v>159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27" ht="12">
      <c r="A138" s="61" t="s">
        <v>404</v>
      </c>
      <c r="B138" s="61" t="s">
        <v>258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</row>
    <row r="139" spans="1:27" ht="12">
      <c r="A139" s="62" t="s">
        <v>405</v>
      </c>
      <c r="B139" s="62" t="s">
        <v>35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</row>
    <row r="140" spans="1:27" ht="12">
      <c r="A140" s="61" t="s">
        <v>406</v>
      </c>
      <c r="B140" s="61" t="s">
        <v>160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</row>
    <row r="141" spans="1:27" ht="12">
      <c r="A141" s="61" t="s">
        <v>407</v>
      </c>
      <c r="B141" s="61" t="s">
        <v>161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</row>
    <row r="142" spans="1:27" ht="12">
      <c r="A142" s="61" t="s">
        <v>408</v>
      </c>
      <c r="B142" s="61" t="s">
        <v>162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</row>
    <row r="143" spans="1:27" ht="12">
      <c r="A143" s="61" t="s">
        <v>409</v>
      </c>
      <c r="B143" s="61" t="s">
        <v>71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</row>
    <row r="144" spans="1:27" ht="12">
      <c r="A144" s="61" t="s">
        <v>410</v>
      </c>
      <c r="B144" s="61" t="s">
        <v>26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</row>
    <row r="145" spans="1:27" ht="12">
      <c r="A145" s="61" t="s">
        <v>411</v>
      </c>
      <c r="B145" s="61" t="s">
        <v>34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</row>
    <row r="146" spans="1:27" ht="12">
      <c r="A146" s="61" t="s">
        <v>412</v>
      </c>
      <c r="B146" s="61" t="s">
        <v>4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</row>
    <row r="147" spans="1:27" ht="12">
      <c r="A147" s="61" t="s">
        <v>413</v>
      </c>
      <c r="B147" s="61" t="s">
        <v>163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</row>
    <row r="148" spans="1:27" ht="12">
      <c r="A148" s="61" t="s">
        <v>414</v>
      </c>
      <c r="B148" s="61" t="s">
        <v>164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</row>
    <row r="149" spans="1:27" ht="12">
      <c r="A149" s="61" t="s">
        <v>415</v>
      </c>
      <c r="B149" s="61" t="s">
        <v>165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</row>
    <row r="150" spans="1:27" ht="12">
      <c r="A150" s="61" t="s">
        <v>416</v>
      </c>
      <c r="B150" s="61" t="s">
        <v>166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</row>
    <row r="151" spans="1:27" ht="12">
      <c r="A151" s="61" t="s">
        <v>417</v>
      </c>
      <c r="B151" s="61" t="s">
        <v>167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</row>
    <row r="152" spans="1:27" ht="12">
      <c r="A152" s="61" t="s">
        <v>418</v>
      </c>
      <c r="B152" s="61" t="s">
        <v>82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</row>
    <row r="153" spans="1:27" ht="12">
      <c r="A153" s="61" t="s">
        <v>419</v>
      </c>
      <c r="B153" s="61" t="s">
        <v>51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</row>
    <row r="154" spans="1:27" ht="12">
      <c r="A154" s="61" t="s">
        <v>420</v>
      </c>
      <c r="B154" s="61" t="s">
        <v>72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</row>
    <row r="155" spans="1:27" ht="12">
      <c r="A155" s="61" t="s">
        <v>421</v>
      </c>
      <c r="B155" s="61" t="s">
        <v>209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</row>
    <row r="156" spans="1:27" ht="12">
      <c r="A156" s="61" t="s">
        <v>422</v>
      </c>
      <c r="B156" s="61" t="s">
        <v>169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</row>
    <row r="157" spans="1:27" ht="12">
      <c r="A157" s="61" t="s">
        <v>423</v>
      </c>
      <c r="B157" s="61" t="s">
        <v>170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</row>
    <row r="158" spans="1:27" ht="12">
      <c r="A158" s="61" t="s">
        <v>424</v>
      </c>
      <c r="B158" s="61" t="s">
        <v>171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</row>
    <row r="159" spans="1:27" ht="12">
      <c r="A159" s="61" t="s">
        <v>425</v>
      </c>
      <c r="B159" s="61" t="s">
        <v>172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</row>
    <row r="160" spans="1:27" ht="12">
      <c r="A160" s="61" t="s">
        <v>426</v>
      </c>
      <c r="B160" s="61" t="s">
        <v>8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</row>
    <row r="161" spans="1:27" ht="12">
      <c r="A161" s="61" t="s">
        <v>427</v>
      </c>
      <c r="B161" s="61" t="s">
        <v>36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</row>
    <row r="162" spans="1:27" ht="12">
      <c r="A162" s="61" t="s">
        <v>428</v>
      </c>
      <c r="B162" s="61" t="s">
        <v>38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</row>
    <row r="163" spans="1:27" ht="12">
      <c r="A163" s="61" t="s">
        <v>429</v>
      </c>
      <c r="B163" s="61" t="s">
        <v>79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</row>
    <row r="164" spans="1:27" ht="12">
      <c r="A164" s="61" t="s">
        <v>430</v>
      </c>
      <c r="B164" s="61" t="s">
        <v>83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</row>
    <row r="165" spans="1:27" ht="12">
      <c r="A165" s="61" t="s">
        <v>431</v>
      </c>
      <c r="B165" s="61" t="s">
        <v>32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</row>
    <row r="166" spans="1:27" ht="12">
      <c r="A166" s="61" t="s">
        <v>432</v>
      </c>
      <c r="B166" s="61" t="s">
        <v>494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</row>
    <row r="167" spans="1:27" ht="12">
      <c r="A167" s="61" t="s">
        <v>433</v>
      </c>
      <c r="B167" s="61" t="s">
        <v>25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</row>
    <row r="168" spans="1:27" ht="12">
      <c r="A168" s="61" t="s">
        <v>434</v>
      </c>
      <c r="B168" s="61" t="s">
        <v>73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</row>
    <row r="169" spans="1:27" ht="12">
      <c r="A169" s="61" t="s">
        <v>435</v>
      </c>
      <c r="B169" s="61" t="s">
        <v>74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</row>
    <row r="170" spans="1:27" ht="12">
      <c r="A170" s="61" t="s">
        <v>436</v>
      </c>
      <c r="B170" s="61" t="s">
        <v>173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</row>
    <row r="171" spans="1:27" ht="12">
      <c r="A171" s="61" t="s">
        <v>437</v>
      </c>
      <c r="B171" s="61" t="s">
        <v>174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</row>
    <row r="172" spans="1:27" ht="12">
      <c r="A172" s="61" t="s">
        <v>438</v>
      </c>
      <c r="B172" s="61" t="s">
        <v>75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</row>
    <row r="173" spans="1:27" ht="12">
      <c r="A173" s="61" t="s">
        <v>439</v>
      </c>
      <c r="B173" s="61" t="s">
        <v>175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</row>
    <row r="174" spans="1:27" ht="12">
      <c r="A174" s="61" t="s">
        <v>440</v>
      </c>
      <c r="B174" s="61" t="s">
        <v>176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</row>
    <row r="175" spans="1:27" ht="12">
      <c r="A175" s="61" t="s">
        <v>441</v>
      </c>
      <c r="B175" s="61" t="s">
        <v>177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</row>
    <row r="176" spans="1:27" ht="12">
      <c r="A176" s="61" t="s">
        <v>442</v>
      </c>
      <c r="B176" s="61" t="s">
        <v>259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</row>
    <row r="177" spans="1:27" ht="12">
      <c r="A177" s="61" t="s">
        <v>443</v>
      </c>
      <c r="B177" s="61" t="s">
        <v>20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</row>
    <row r="178" spans="1:27" ht="12">
      <c r="A178" s="61" t="s">
        <v>444</v>
      </c>
      <c r="B178" s="61" t="s">
        <v>178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</row>
    <row r="179" spans="1:27" ht="12">
      <c r="A179" s="61" t="s">
        <v>445</v>
      </c>
      <c r="B179" s="61" t="s">
        <v>179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</row>
    <row r="180" spans="1:27" ht="12">
      <c r="A180" s="61" t="s">
        <v>446</v>
      </c>
      <c r="B180" s="61" t="s">
        <v>180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</row>
    <row r="181" spans="1:27" ht="12">
      <c r="A181" s="61" t="s">
        <v>447</v>
      </c>
      <c r="B181" s="61" t="s">
        <v>22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</row>
    <row r="182" spans="1:27" ht="12">
      <c r="A182" s="61" t="s">
        <v>448</v>
      </c>
      <c r="B182" s="61" t="s">
        <v>181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</row>
    <row r="183" spans="1:27" ht="12">
      <c r="A183" s="61" t="s">
        <v>449</v>
      </c>
      <c r="B183" s="61" t="s">
        <v>76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</row>
    <row r="184" spans="1:27" ht="12">
      <c r="A184" s="61" t="s">
        <v>450</v>
      </c>
      <c r="B184" s="61" t="s">
        <v>182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</row>
    <row r="185" spans="1:27" ht="12">
      <c r="A185" s="61" t="s">
        <v>451</v>
      </c>
      <c r="B185" s="61" t="s">
        <v>7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</row>
    <row r="186" spans="1:27" ht="12">
      <c r="A186" s="61" t="s">
        <v>490</v>
      </c>
      <c r="B186" s="61" t="s">
        <v>488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</row>
    <row r="187" spans="1:27" ht="12">
      <c r="A187" s="61" t="s">
        <v>452</v>
      </c>
      <c r="B187" s="61" t="s">
        <v>39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</row>
    <row r="188" spans="1:27" ht="12">
      <c r="A188" s="61" t="s">
        <v>453</v>
      </c>
      <c r="B188" s="61" t="s">
        <v>10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</row>
    <row r="189" spans="1:27" ht="12">
      <c r="A189" s="61" t="s">
        <v>454</v>
      </c>
      <c r="B189" s="61" t="s">
        <v>184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</row>
    <row r="190" spans="1:27" ht="12">
      <c r="A190" s="61" t="s">
        <v>455</v>
      </c>
      <c r="B190" s="61" t="s">
        <v>185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</row>
    <row r="191" spans="1:27" ht="12">
      <c r="A191" s="61" t="s">
        <v>456</v>
      </c>
      <c r="B191" s="61" t="s">
        <v>186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</row>
    <row r="192" spans="1:27" ht="12">
      <c r="A192" s="61" t="s">
        <v>457</v>
      </c>
      <c r="B192" s="61" t="s">
        <v>62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</row>
    <row r="193" spans="1:27" ht="12">
      <c r="A193" s="61" t="s">
        <v>458</v>
      </c>
      <c r="B193" s="61" t="s">
        <v>187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</row>
    <row r="194" spans="1:27" ht="12">
      <c r="A194" s="61" t="s">
        <v>459</v>
      </c>
      <c r="B194" s="61" t="s">
        <v>263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</row>
    <row r="195" spans="1:27" ht="12">
      <c r="A195" s="61" t="s">
        <v>460</v>
      </c>
      <c r="B195" s="61" t="s">
        <v>188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</row>
    <row r="196" spans="1:27" ht="12">
      <c r="A196" s="61" t="s">
        <v>461</v>
      </c>
      <c r="B196" s="61" t="s">
        <v>189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</row>
    <row r="197" spans="1:27" ht="12">
      <c r="A197" s="61" t="s">
        <v>462</v>
      </c>
      <c r="B197" s="61" t="s">
        <v>63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</row>
    <row r="198" spans="1:27" ht="12">
      <c r="A198" s="61" t="s">
        <v>463</v>
      </c>
      <c r="B198" s="61" t="s">
        <v>77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</row>
    <row r="199" spans="1:27" ht="12">
      <c r="A199" s="61" t="s">
        <v>464</v>
      </c>
      <c r="B199" s="61" t="s">
        <v>31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</row>
    <row r="200" spans="1:27" ht="12">
      <c r="A200" s="61" t="s">
        <v>465</v>
      </c>
      <c r="B200" s="61" t="s">
        <v>190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</row>
    <row r="201" spans="1:27" ht="12">
      <c r="A201" s="61" t="s">
        <v>466</v>
      </c>
      <c r="B201" s="61" t="s">
        <v>191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</row>
    <row r="202" spans="1:27" ht="12">
      <c r="A202" s="61" t="s">
        <v>467</v>
      </c>
      <c r="B202" s="61" t="s">
        <v>192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</row>
    <row r="203" spans="1:27" ht="12">
      <c r="A203" s="61" t="s">
        <v>468</v>
      </c>
      <c r="B203" s="61" t="s">
        <v>45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</row>
    <row r="204" spans="1:27" ht="12">
      <c r="A204" s="61" t="s">
        <v>469</v>
      </c>
      <c r="B204" s="61" t="s">
        <v>29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</row>
    <row r="205" spans="1:27" ht="12">
      <c r="A205" s="61" t="s">
        <v>470</v>
      </c>
      <c r="B205" s="61" t="s">
        <v>193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</row>
    <row r="206" spans="1:27" ht="12">
      <c r="A206" s="61" t="s">
        <v>471</v>
      </c>
      <c r="B206" s="61" t="s">
        <v>194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</row>
    <row r="207" spans="1:27" ht="12">
      <c r="A207" s="61" t="s">
        <v>472</v>
      </c>
      <c r="B207" s="61" t="s">
        <v>195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</row>
    <row r="208" spans="1:27" ht="12">
      <c r="A208" s="61" t="s">
        <v>473</v>
      </c>
      <c r="B208" s="61" t="s">
        <v>196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</row>
    <row r="209" spans="1:27" ht="12">
      <c r="A209" s="61" t="s">
        <v>474</v>
      </c>
      <c r="B209" s="61" t="s">
        <v>197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</row>
    <row r="210" spans="1:27" ht="12">
      <c r="A210" s="61" t="s">
        <v>475</v>
      </c>
      <c r="B210" s="61" t="s">
        <v>3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</row>
    <row r="211" spans="1:27" ht="12">
      <c r="A211" s="61" t="s">
        <v>476</v>
      </c>
      <c r="B211" s="61" t="s">
        <v>11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</row>
    <row r="212" spans="1:27" ht="12">
      <c r="A212" s="61" t="s">
        <v>477</v>
      </c>
      <c r="B212" s="61" t="s">
        <v>198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</row>
    <row r="213" spans="1:27" ht="12">
      <c r="A213" s="61" t="s">
        <v>478</v>
      </c>
      <c r="B213" s="61" t="s">
        <v>199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</row>
    <row r="214" spans="1:27" ht="12">
      <c r="A214" s="61" t="s">
        <v>479</v>
      </c>
      <c r="B214" s="61" t="s">
        <v>200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</row>
    <row r="215" spans="1:27" ht="12">
      <c r="A215" s="61" t="s">
        <v>480</v>
      </c>
      <c r="B215" s="61" t="s">
        <v>78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</row>
    <row r="216" spans="1:27" ht="12">
      <c r="A216" s="61" t="s">
        <v>489</v>
      </c>
      <c r="B216" s="61" t="s">
        <v>487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</row>
    <row r="217" spans="1:27" ht="12">
      <c r="A217" s="61" t="s">
        <v>481</v>
      </c>
      <c r="B217" s="61" t="s">
        <v>201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</row>
    <row r="218" spans="1:27" ht="12">
      <c r="A218" s="61" t="s">
        <v>482</v>
      </c>
      <c r="B218" s="61" t="s">
        <v>12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</row>
    <row r="219" spans="1:27" ht="12">
      <c r="A219" s="61" t="s">
        <v>483</v>
      </c>
      <c r="B219" s="61" t="s">
        <v>202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</row>
    <row r="220" spans="1:27" ht="12">
      <c r="A220" s="61" t="s">
        <v>484</v>
      </c>
      <c r="B220" s="61" t="s">
        <v>203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</row>
    <row r="221" spans="1:27" ht="12">
      <c r="A221" s="63" t="s">
        <v>485</v>
      </c>
      <c r="B221" s="63" t="s">
        <v>204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</row>
    <row r="222" spans="2:27" ht="12.75">
      <c r="B222" s="24" t="s">
        <v>17</v>
      </c>
      <c r="C222" s="35">
        <f aca="true" t="shared" si="2" ref="C222:N222">IF(SUM(C10:C221)=0,"",IF(C9="","",C9-SUM(C10:C221)))</f>
      </c>
      <c r="D222" s="35">
        <f t="shared" si="2"/>
      </c>
      <c r="E222" s="35">
        <f t="shared" si="2"/>
      </c>
      <c r="F222" s="35">
        <f t="shared" si="2"/>
      </c>
      <c r="G222" s="35">
        <f t="shared" si="2"/>
      </c>
      <c r="H222" s="35">
        <f t="shared" si="2"/>
      </c>
      <c r="I222" s="35">
        <f t="shared" si="2"/>
      </c>
      <c r="J222" s="35">
        <f t="shared" si="2"/>
      </c>
      <c r="K222" s="35">
        <f t="shared" si="2"/>
      </c>
      <c r="L222" s="35">
        <f t="shared" si="2"/>
      </c>
      <c r="M222" s="35">
        <f t="shared" si="2"/>
      </c>
      <c r="N222" s="35">
        <f t="shared" si="2"/>
      </c>
      <c r="P222" s="35">
        <f aca="true" t="shared" si="3" ref="P222:AA222">IF(P9="","",P9-SUM(P10:P221))</f>
      </c>
      <c r="Q222" s="35">
        <f t="shared" si="3"/>
      </c>
      <c r="R222" s="35">
        <f t="shared" si="3"/>
      </c>
      <c r="S222" s="35">
        <f t="shared" si="3"/>
      </c>
      <c r="T222" s="35">
        <f t="shared" si="3"/>
      </c>
      <c r="U222" s="35">
        <f t="shared" si="3"/>
      </c>
      <c r="V222" s="35">
        <f t="shared" si="3"/>
      </c>
      <c r="W222" s="35">
        <f t="shared" si="3"/>
      </c>
      <c r="X222" s="35">
        <f t="shared" si="3"/>
      </c>
      <c r="Y222" s="35">
        <f t="shared" si="3"/>
      </c>
      <c r="Z222" s="35">
        <f t="shared" si="3"/>
      </c>
      <c r="AA222" s="35">
        <f t="shared" si="3"/>
      </c>
    </row>
    <row r="223" spans="2:27" ht="12.75">
      <c r="B223" s="22" t="s">
        <v>183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 spans="2:27" ht="12.75">
      <c r="B224" s="23" t="s">
        <v>168</v>
      </c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3:27" ht="12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spans="2:27" ht="25.5">
      <c r="B226" s="38" t="s">
        <v>242</v>
      </c>
      <c r="C226" s="37"/>
      <c r="D226" s="37"/>
      <c r="E226" s="37"/>
      <c r="F226" s="36"/>
      <c r="G226" s="36"/>
      <c r="H226" s="36"/>
      <c r="I226" s="36"/>
      <c r="J226" s="36"/>
      <c r="K226" s="36"/>
      <c r="L226" s="36"/>
      <c r="M226" s="36"/>
      <c r="N226" s="36"/>
      <c r="P226" s="33"/>
      <c r="Q226" s="33"/>
      <c r="R226" s="33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2:27" ht="12">
      <c r="B227" s="48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16:27" ht="12">
      <c r="P228"/>
      <c r="Q228"/>
      <c r="R228"/>
      <c r="S228"/>
      <c r="T228"/>
      <c r="U228"/>
      <c r="V228"/>
      <c r="W228"/>
      <c r="X228"/>
      <c r="Y228"/>
      <c r="Z228"/>
      <c r="AA228"/>
    </row>
    <row r="229" spans="2:27" ht="25.5">
      <c r="B229" s="38" t="s">
        <v>243</v>
      </c>
      <c r="C229" s="5"/>
      <c r="D229" s="5"/>
      <c r="E229" s="5"/>
      <c r="F229" s="5"/>
      <c r="P229" s="5"/>
      <c r="Q229" s="5"/>
      <c r="R229" s="5"/>
      <c r="S229" s="5"/>
      <c r="T229"/>
      <c r="U229"/>
      <c r="V229"/>
      <c r="W229"/>
      <c r="X229"/>
      <c r="Y229"/>
      <c r="Z229"/>
      <c r="AA229"/>
    </row>
    <row r="230" spans="2:14" ht="1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2:14" ht="1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2:14" ht="1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2:14" ht="1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2:14" ht="1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</row>
    <row r="235" spans="2:14" ht="1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</sheetData>
  <sheetProtection/>
  <mergeCells count="1">
    <mergeCell ref="B230:N235"/>
  </mergeCells>
  <conditionalFormatting sqref="D66:N72 Q66:AA72 D10:N64 Q10:AA64 Q74:AA221 D74:N221">
    <cfRule type="expression" priority="24" dxfId="1" stopIfTrue="1">
      <formula>CheckInvalidData(D10)</formula>
    </cfRule>
    <cfRule type="expression" priority="25" dxfId="0" stopIfTrue="1">
      <formula>CheckErrorInUnit(C10,D10)</formula>
    </cfRule>
  </conditionalFormatting>
  <conditionalFormatting sqref="C223:N224 P223:AA224 C10:C72 P10:P72 P74:P221 C74:C221">
    <cfRule type="expression" priority="26" dxfId="1" stopIfTrue="1">
      <formula>CheckInvalidData(C10)</formula>
    </cfRule>
  </conditionalFormatting>
  <conditionalFormatting sqref="C9:N9 P9:AA9">
    <cfRule type="expression" priority="27" dxfId="1" stopIfTrue="1">
      <formula>CheckInvalidData(C9)</formula>
    </cfRule>
    <cfRule type="cellIs" priority="28" dxfId="2" operator="lessThan" stopIfTrue="1">
      <formula>0</formula>
    </cfRule>
  </conditionalFormatting>
  <conditionalFormatting sqref="C222:N222">
    <cfRule type="cellIs" priority="29" dxfId="2" operator="lessThan" stopIfTrue="1">
      <formula>0</formula>
    </cfRule>
  </conditionalFormatting>
  <conditionalFormatting sqref="Y10:AA72 Q10:W72 Q74:W221 Y74:AA221">
    <cfRule type="expression" priority="19" dxfId="1" stopIfTrue="1">
      <formula>CheckInvalidData(Q10)</formula>
    </cfRule>
    <cfRule type="expression" priority="20" dxfId="0" stopIfTrue="1">
      <formula>CheckInvalidUnit(P10,Q10)</formula>
    </cfRule>
  </conditionalFormatting>
  <conditionalFormatting sqref="X10:X72 X74:X221">
    <cfRule type="expression" priority="17" dxfId="1" stopIfTrue="1">
      <formula>CheckInvalidUnit(X10)</formula>
    </cfRule>
    <cfRule type="expression" priority="18" dxfId="0" stopIfTrue="1">
      <formula>CheckInvalidUnit(W10,X10)</formula>
    </cfRule>
  </conditionalFormatting>
  <conditionalFormatting sqref="P222:AA222">
    <cfRule type="cellIs" priority="14" dxfId="2" operator="lessThan" stopIfTrue="1">
      <formula>0</formula>
    </cfRule>
  </conditionalFormatting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landscape" paperSize="9" scale="85" r:id="rId1"/>
  <headerFooter alignWithMargins="0">
    <oddHeader>&amp;R&amp;8&amp;A</oddHeader>
    <oddFooter>&amp;R&amp;8&amp;F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JOHANSSON Ingrid</cp:lastModifiedBy>
  <dcterms:created xsi:type="dcterms:W3CDTF">2007-07-03T09:05:39Z</dcterms:created>
  <dcterms:modified xsi:type="dcterms:W3CDTF">2019-07-29T10:26:18Z</dcterms:modified>
  <cp:category/>
  <cp:version/>
  <cp:contentType/>
  <cp:contentStatus/>
</cp:coreProperties>
</file>