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pplic\SOCX\data2018\SOCX_Brief2018\"/>
    </mc:Choice>
  </mc:AlternateContent>
  <bookViews>
    <workbookView xWindow="0" yWindow="0" windowWidth="21825" windowHeight="8925" tabRatio="595"/>
  </bookViews>
  <sheets>
    <sheet name="ReadMe" sheetId="7" r:id="rId1"/>
    <sheet name="Figure1-en&amp;fr" sheetId="1" r:id="rId2"/>
    <sheet name="Figure2-en" sheetId="2" r:id="rId3"/>
    <sheet name="Figure2-fr" sheetId="8" r:id="rId4"/>
    <sheet name="data-Figure2" sheetId="3" r:id="rId5"/>
    <sheet name="Figures3-A-B-en" sheetId="4" r:id="rId6"/>
    <sheet name="Figures3-A-B-fr" sheetId="9" r:id="rId7"/>
    <sheet name="data-Figure3" sheetId="5" r:id="rId8"/>
    <sheet name="Figure4-en" sheetId="6" r:id="rId9"/>
    <sheet name="Figure4-fr" sheetId="1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3">'[1]Time series'!#REF!</definedName>
    <definedName name="\a" localSheetId="8">'[1]Time series'!#REF!</definedName>
    <definedName name="\a" localSheetId="9">'[1]Time series'!#REF!</definedName>
    <definedName name="\a" localSheetId="6">'[1]Time series'!#REF!</definedName>
    <definedName name="\a" localSheetId="0">'[1]Time series'!#REF!</definedName>
    <definedName name="\a">'[1]Time series'!#REF!</definedName>
    <definedName name="\b" localSheetId="3">'[1]Time series'!#REF!</definedName>
    <definedName name="\b" localSheetId="8">'[1]Time series'!#REF!</definedName>
    <definedName name="\b" localSheetId="9">'[1]Time series'!#REF!</definedName>
    <definedName name="\b" localSheetId="6">'[1]Time series'!#REF!</definedName>
    <definedName name="\b" localSheetId="0">'[1]Time series'!#REF!</definedName>
    <definedName name="\b">'[1]Time series'!#REF!</definedName>
    <definedName name="_" localSheetId="3">[2]EAT12_1!#REF!,[2]EAT12_1!#REF!,[2]EAT12_1!#REF!,[2]EAT12_1!#REF!,[2]EAT12_1!#REF!,[2]EAT12_1!#REF!,[2]EAT12_1!#REF!,[2]EAT12_1!#REF!,[2]EAT12_1!#REF!,[2]EAT12_1!#REF!</definedName>
    <definedName name="_" localSheetId="8">[2]EAT12_1!#REF!,[2]EAT12_1!#REF!,[2]EAT12_1!#REF!,[2]EAT12_1!#REF!,[2]EAT12_1!#REF!,[2]EAT12_1!#REF!,[2]EAT12_1!#REF!,[2]EAT12_1!#REF!,[2]EAT12_1!#REF!,[2]EAT12_1!#REF!</definedName>
    <definedName name="_" localSheetId="9">[2]EAT12_1!#REF!,[2]EAT12_1!#REF!,[2]EAT12_1!#REF!,[2]EAT12_1!#REF!,[2]EAT12_1!#REF!,[2]EAT12_1!#REF!,[2]EAT12_1!#REF!,[2]EAT12_1!#REF!,[2]EAT12_1!#REF!,[2]EAT12_1!#REF!</definedName>
    <definedName name="_" localSheetId="6">[2]EAT12_1!#REF!,[2]EAT12_1!#REF!,[2]EAT12_1!#REF!,[2]EAT12_1!#REF!,[2]EAT12_1!#REF!,[2]EAT12_1!#REF!,[2]EAT12_1!#REF!,[2]EAT12_1!#REF!,[2]EAT12_1!#REF!,[2]EAT12_1!#REF!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 localSheetId="3">[2]EAT12_1!#REF!,[2]EAT12_1!#REF!,[2]EAT12_1!#REF!,[2]EAT12_1!#REF!,[2]EAT12_1!#REF!,[2]EAT12_1!#REF!,[2]EAT12_1!#REF!,[2]EAT12_1!#REF!,[2]EAT12_1!#REF!,[2]EAT12_1!#REF!</definedName>
    <definedName name="__" localSheetId="8">[2]EAT12_1!#REF!,[2]EAT12_1!#REF!,[2]EAT12_1!#REF!,[2]EAT12_1!#REF!,[2]EAT12_1!#REF!,[2]EAT12_1!#REF!,[2]EAT12_1!#REF!,[2]EAT12_1!#REF!,[2]EAT12_1!#REF!,[2]EAT12_1!#REF!</definedName>
    <definedName name="__" localSheetId="9">[2]EAT12_1!#REF!,[2]EAT12_1!#REF!,[2]EAT12_1!#REF!,[2]EAT12_1!#REF!,[2]EAT12_1!#REF!,[2]EAT12_1!#REF!,[2]EAT12_1!#REF!,[2]EAT12_1!#REF!,[2]EAT12_1!#REF!,[2]EAT12_1!#REF!</definedName>
    <definedName name="__" localSheetId="6">[2]EAT12_1!#REF!,[2]EAT12_1!#REF!,[2]EAT12_1!#REF!,[2]EAT12_1!#REF!,[2]EAT12_1!#REF!,[2]EAT12_1!#REF!,[2]EAT12_1!#REF!,[2]EAT12_1!#REF!,[2]EAT12_1!#REF!,[2]EAT12_1!#REF!</definedName>
    <definedName name="__" localSheetId="0">[2]EAT12_1!#REF!,[2]EAT12_1!#REF!,[2]EAT12_1!#REF!,[2]EAT12_1!#REF!,[2]EAT12_1!#REF!,[2]EAT12_1!#REF!,[2]EAT12_1!#REF!,[2]EAT12_1!#REF!,[2]EAT12_1!#REF!,[2]EAT12_1!#REF!</definedName>
    <definedName name="__">[2]EAT12_1!#REF!,[2]EAT12_1!#REF!,[2]EAT12_1!#REF!,[2]EAT12_1!#REF!,[2]EAT12_1!#REF!,[2]EAT12_1!#REF!,[2]EAT12_1!#REF!,[2]EAT12_1!#REF!,[2]EAT12_1!#REF!,[2]EAT12_1!#REF!</definedName>
    <definedName name="___aus2" localSheetId="3">#REF!</definedName>
    <definedName name="___aus2" localSheetId="9">#REF!</definedName>
    <definedName name="___aus2" localSheetId="6">#REF!</definedName>
    <definedName name="___aus2">#REF!</definedName>
    <definedName name="__123Graph_A" localSheetId="3" hidden="1">#REF!</definedName>
    <definedName name="__123Graph_A" localSheetId="8" hidden="1">#REF!</definedName>
    <definedName name="__123Graph_A" localSheetId="9" hidden="1">#REF!</definedName>
    <definedName name="__123Graph_A" localSheetId="6" hidden="1">#REF!</definedName>
    <definedName name="__123Graph_A" localSheetId="0" hidden="1">#REF!</definedName>
    <definedName name="__123Graph_A" hidden="1">#REF!</definedName>
    <definedName name="__123Graph_ABERLGRAP" localSheetId="3" hidden="1">'[1]Time series'!#REF!</definedName>
    <definedName name="__123Graph_ABERLGRAP" localSheetId="8" hidden="1">'[1]Time series'!#REF!</definedName>
    <definedName name="__123Graph_ABERLGRAP" localSheetId="9" hidden="1">'[1]Time series'!#REF!</definedName>
    <definedName name="__123Graph_ABERLGRAP" localSheetId="6" hidden="1">'[1]Time series'!#REF!</definedName>
    <definedName name="__123Graph_ABERLGRAP" localSheetId="0" hidden="1">'[1]Time series'!#REF!</definedName>
    <definedName name="__123Graph_ABERLGRAP" hidden="1">'[1]Time series'!#REF!</definedName>
    <definedName name="__123Graph_ACATCH1" localSheetId="3" hidden="1">'[1]Time series'!#REF!</definedName>
    <definedName name="__123Graph_ACATCH1" localSheetId="8" hidden="1">'[1]Time series'!#REF!</definedName>
    <definedName name="__123Graph_ACATCH1" localSheetId="9" hidden="1">'[1]Time series'!#REF!</definedName>
    <definedName name="__123Graph_ACATCH1" localSheetId="6" hidden="1">'[1]Time series'!#REF!</definedName>
    <definedName name="__123Graph_ACATCH1" localSheetId="0" hidden="1">'[1]Time series'!#REF!</definedName>
    <definedName name="__123Graph_ACATCH1" hidden="1">'[1]Time series'!#REF!</definedName>
    <definedName name="__123Graph_ACONVERG1" localSheetId="3" hidden="1">'[1]Time series'!#REF!</definedName>
    <definedName name="__123Graph_ACONVERG1" localSheetId="8" hidden="1">'[1]Time series'!#REF!</definedName>
    <definedName name="__123Graph_ACONVERG1" localSheetId="9" hidden="1">'[1]Time series'!#REF!</definedName>
    <definedName name="__123Graph_ACONVERG1" localSheetId="6" hidden="1">'[1]Time series'!#REF!</definedName>
    <definedName name="__123Graph_ACONVERG1" localSheetId="0" hidden="1">'[1]Time series'!#REF!</definedName>
    <definedName name="__123Graph_ACONVERG1" hidden="1">'[1]Time series'!#REF!</definedName>
    <definedName name="__123Graph_AECTOT" localSheetId="3" hidden="1">#REF!</definedName>
    <definedName name="__123Graph_AECTOT" localSheetId="8" hidden="1">#REF!</definedName>
    <definedName name="__123Graph_AECTOT" localSheetId="9" hidden="1">#REF!</definedName>
    <definedName name="__123Graph_AECTOT" localSheetId="6" hidden="1">#REF!</definedName>
    <definedName name="__123Graph_AECTOT" localSheetId="0" hidden="1">#REF!</definedName>
    <definedName name="__123Graph_AECTOT" hidden="1">#REF!</definedName>
    <definedName name="__123Graph_AGRAPH2" localSheetId="3" hidden="1">'[1]Time series'!#REF!</definedName>
    <definedName name="__123Graph_AGRAPH2" localSheetId="8" hidden="1">'[1]Time series'!#REF!</definedName>
    <definedName name="__123Graph_AGRAPH2" localSheetId="9" hidden="1">'[1]Time series'!#REF!</definedName>
    <definedName name="__123Graph_AGRAPH2" localSheetId="6" hidden="1">'[1]Time series'!#REF!</definedName>
    <definedName name="__123Graph_AGRAPH2" localSheetId="0" hidden="1">'[1]Time series'!#REF!</definedName>
    <definedName name="__123Graph_AGRAPH2" hidden="1">'[1]Time series'!#REF!</definedName>
    <definedName name="__123Graph_AGRAPH41" localSheetId="3" hidden="1">'[1]Time series'!#REF!</definedName>
    <definedName name="__123Graph_AGRAPH41" localSheetId="8" hidden="1">'[1]Time series'!#REF!</definedName>
    <definedName name="__123Graph_AGRAPH41" localSheetId="9" hidden="1">'[1]Time series'!#REF!</definedName>
    <definedName name="__123Graph_AGRAPH41" localSheetId="6" hidden="1">'[1]Time series'!#REF!</definedName>
    <definedName name="__123Graph_AGRAPH41" localSheetId="0" hidden="1">'[1]Time series'!#REF!</definedName>
    <definedName name="__123Graph_AGRAPH41" hidden="1">'[1]Time series'!#REF!</definedName>
    <definedName name="__123Graph_AGRAPH42" localSheetId="3" hidden="1">'[1]Time series'!#REF!</definedName>
    <definedName name="__123Graph_AGRAPH42" localSheetId="8" hidden="1">'[1]Time series'!#REF!</definedName>
    <definedName name="__123Graph_AGRAPH42" localSheetId="9" hidden="1">'[1]Time series'!#REF!</definedName>
    <definedName name="__123Graph_AGRAPH42" localSheetId="6" hidden="1">'[1]Time series'!#REF!</definedName>
    <definedName name="__123Graph_AGRAPH42" localSheetId="0" hidden="1">'[1]Time series'!#REF!</definedName>
    <definedName name="__123Graph_AGRAPH42" hidden="1">'[1]Time series'!#REF!</definedName>
    <definedName name="__123Graph_AGRAPH44" localSheetId="3" hidden="1">'[1]Time series'!#REF!</definedName>
    <definedName name="__123Graph_AGRAPH44" localSheetId="8" hidden="1">'[1]Time series'!#REF!</definedName>
    <definedName name="__123Graph_AGRAPH44" localSheetId="9" hidden="1">'[1]Time series'!#REF!</definedName>
    <definedName name="__123Graph_AGRAPH44" localSheetId="6" hidden="1">'[1]Time series'!#REF!</definedName>
    <definedName name="__123Graph_AGRAPH44" localSheetId="0" hidden="1">'[1]Time series'!#REF!</definedName>
    <definedName name="__123Graph_AGRAPH44" hidden="1">'[1]Time series'!#REF!</definedName>
    <definedName name="__123Graph_APERIB" localSheetId="3" hidden="1">'[1]Time series'!#REF!</definedName>
    <definedName name="__123Graph_APERIB" localSheetId="8" hidden="1">'[1]Time series'!#REF!</definedName>
    <definedName name="__123Graph_APERIB" localSheetId="9" hidden="1">'[1]Time series'!#REF!</definedName>
    <definedName name="__123Graph_APERIB" localSheetId="6" hidden="1">'[1]Time series'!#REF!</definedName>
    <definedName name="__123Graph_APERIB" localSheetId="0" hidden="1">'[1]Time series'!#REF!</definedName>
    <definedName name="__123Graph_APERIB" hidden="1">'[1]Time series'!#REF!</definedName>
    <definedName name="__123Graph_APRODABSC" localSheetId="3" hidden="1">'[1]Time series'!#REF!</definedName>
    <definedName name="__123Graph_APRODABSC" localSheetId="8" hidden="1">'[1]Time series'!#REF!</definedName>
    <definedName name="__123Graph_APRODABSC" localSheetId="9" hidden="1">'[1]Time series'!#REF!</definedName>
    <definedName name="__123Graph_APRODABSC" localSheetId="6" hidden="1">'[1]Time series'!#REF!</definedName>
    <definedName name="__123Graph_APRODABSC" localSheetId="0" hidden="1">'[1]Time series'!#REF!</definedName>
    <definedName name="__123Graph_APRODABSC" hidden="1">'[1]Time series'!#REF!</definedName>
    <definedName name="__123Graph_APRODABSD" localSheetId="3" hidden="1">'[1]Time series'!#REF!</definedName>
    <definedName name="__123Graph_APRODABSD" localSheetId="8" hidden="1">'[1]Time series'!#REF!</definedName>
    <definedName name="__123Graph_APRODABSD" localSheetId="9" hidden="1">'[1]Time series'!#REF!</definedName>
    <definedName name="__123Graph_APRODABSD" localSheetId="6" hidden="1">'[1]Time series'!#REF!</definedName>
    <definedName name="__123Graph_APRODABSD" localSheetId="0" hidden="1">'[1]Time series'!#REF!</definedName>
    <definedName name="__123Graph_APRODABSD" hidden="1">'[1]Time series'!#REF!</definedName>
    <definedName name="__123Graph_APRODTRE2" localSheetId="3" hidden="1">'[1]Time series'!#REF!</definedName>
    <definedName name="__123Graph_APRODTRE2" localSheetId="8" hidden="1">'[1]Time series'!#REF!</definedName>
    <definedName name="__123Graph_APRODTRE2" localSheetId="9" hidden="1">'[1]Time series'!#REF!</definedName>
    <definedName name="__123Graph_APRODTRE2" localSheetId="6" hidden="1">'[1]Time series'!#REF!</definedName>
    <definedName name="__123Graph_APRODTRE2" localSheetId="0" hidden="1">'[1]Time series'!#REF!</definedName>
    <definedName name="__123Graph_APRODTRE2" hidden="1">'[1]Time series'!#REF!</definedName>
    <definedName name="__123Graph_APRODTRE3" localSheetId="3" hidden="1">'[1]Time series'!#REF!</definedName>
    <definedName name="__123Graph_APRODTRE3" localSheetId="8" hidden="1">'[1]Time series'!#REF!</definedName>
    <definedName name="__123Graph_APRODTRE3" localSheetId="9" hidden="1">'[1]Time series'!#REF!</definedName>
    <definedName name="__123Graph_APRODTRE3" localSheetId="6" hidden="1">'[1]Time series'!#REF!</definedName>
    <definedName name="__123Graph_APRODTRE3" localSheetId="0" hidden="1">'[1]Time series'!#REF!</definedName>
    <definedName name="__123Graph_APRODTRE3" hidden="1">'[1]Time series'!#REF!</definedName>
    <definedName name="__123Graph_APRODTRE4" localSheetId="3" hidden="1">'[1]Time series'!#REF!</definedName>
    <definedName name="__123Graph_APRODTRE4" localSheetId="8" hidden="1">'[1]Time series'!#REF!</definedName>
    <definedName name="__123Graph_APRODTRE4" localSheetId="9" hidden="1">'[1]Time series'!#REF!</definedName>
    <definedName name="__123Graph_APRODTRE4" localSheetId="6" hidden="1">'[1]Time series'!#REF!</definedName>
    <definedName name="__123Graph_APRODTRE4" localSheetId="0" hidden="1">'[1]Time series'!#REF!</definedName>
    <definedName name="__123Graph_APRODTRE4" hidden="1">'[1]Time series'!#REF!</definedName>
    <definedName name="__123Graph_APRODTREND" localSheetId="3" hidden="1">'[1]Time series'!#REF!</definedName>
    <definedName name="__123Graph_APRODTREND" localSheetId="8" hidden="1">'[1]Time series'!#REF!</definedName>
    <definedName name="__123Graph_APRODTREND" localSheetId="9" hidden="1">'[1]Time series'!#REF!</definedName>
    <definedName name="__123Graph_APRODTREND" localSheetId="6" hidden="1">'[1]Time series'!#REF!</definedName>
    <definedName name="__123Graph_APRODTREND" localSheetId="0" hidden="1">'[1]Time series'!#REF!</definedName>
    <definedName name="__123Graph_APRODTREND" hidden="1">'[1]Time series'!#REF!</definedName>
    <definedName name="__123Graph_AUTRECHT" localSheetId="3" hidden="1">'[1]Time series'!#REF!</definedName>
    <definedName name="__123Graph_AUTRECHT" localSheetId="8" hidden="1">'[1]Time series'!#REF!</definedName>
    <definedName name="__123Graph_AUTRECHT" localSheetId="9" hidden="1">'[1]Time series'!#REF!</definedName>
    <definedName name="__123Graph_AUTRECHT" localSheetId="6" hidden="1">'[1]Time series'!#REF!</definedName>
    <definedName name="__123Graph_AUTRECHT" localSheetId="0" hidden="1">'[1]Time series'!#REF!</definedName>
    <definedName name="__123Graph_AUTRECHT" hidden="1">'[1]Time series'!#REF!</definedName>
    <definedName name="__123Graph_B" localSheetId="3" hidden="1">#REF!</definedName>
    <definedName name="__123Graph_B" localSheetId="8" hidden="1">#REF!</definedName>
    <definedName name="__123Graph_B" localSheetId="9" hidden="1">#REF!</definedName>
    <definedName name="__123Graph_B" localSheetId="6" hidden="1">#REF!</definedName>
    <definedName name="__123Graph_B" localSheetId="0" hidden="1">#REF!</definedName>
    <definedName name="__123Graph_B" hidden="1">#REF!</definedName>
    <definedName name="__123Graph_BBERLGRAP" localSheetId="3" hidden="1">'[1]Time series'!#REF!</definedName>
    <definedName name="__123Graph_BBERLGRAP" localSheetId="8" hidden="1">'[1]Time series'!#REF!</definedName>
    <definedName name="__123Graph_BBERLGRAP" localSheetId="9" hidden="1">'[1]Time series'!#REF!</definedName>
    <definedName name="__123Graph_BBERLGRAP" localSheetId="6" hidden="1">'[1]Time series'!#REF!</definedName>
    <definedName name="__123Graph_BBERLGRAP" localSheetId="0" hidden="1">'[1]Time series'!#REF!</definedName>
    <definedName name="__123Graph_BBERLGRAP" hidden="1">'[1]Time series'!#REF!</definedName>
    <definedName name="__123Graph_BCATCH1" localSheetId="3" hidden="1">'[1]Time series'!#REF!</definedName>
    <definedName name="__123Graph_BCATCH1" localSheetId="8" hidden="1">'[1]Time series'!#REF!</definedName>
    <definedName name="__123Graph_BCATCH1" localSheetId="9" hidden="1">'[1]Time series'!#REF!</definedName>
    <definedName name="__123Graph_BCATCH1" localSheetId="6" hidden="1">'[1]Time series'!#REF!</definedName>
    <definedName name="__123Graph_BCATCH1" localSheetId="0" hidden="1">'[1]Time series'!#REF!</definedName>
    <definedName name="__123Graph_BCATCH1" hidden="1">'[1]Time series'!#REF!</definedName>
    <definedName name="__123Graph_BCONVERG1" localSheetId="3" hidden="1">'[1]Time series'!#REF!</definedName>
    <definedName name="__123Graph_BCONVERG1" localSheetId="8" hidden="1">'[1]Time series'!#REF!</definedName>
    <definedName name="__123Graph_BCONVERG1" localSheetId="9" hidden="1">'[1]Time series'!#REF!</definedName>
    <definedName name="__123Graph_BCONVERG1" localSheetId="6" hidden="1">'[1]Time series'!#REF!</definedName>
    <definedName name="__123Graph_BCONVERG1" localSheetId="0" hidden="1">'[1]Time series'!#REF!</definedName>
    <definedName name="__123Graph_BCONVERG1" hidden="1">'[1]Time series'!#REF!</definedName>
    <definedName name="__123Graph_BECTOT" localSheetId="3" hidden="1">#REF!</definedName>
    <definedName name="__123Graph_BECTOT" localSheetId="8" hidden="1">#REF!</definedName>
    <definedName name="__123Graph_BECTOT" localSheetId="9" hidden="1">#REF!</definedName>
    <definedName name="__123Graph_BECTOT" localSheetId="6" hidden="1">#REF!</definedName>
    <definedName name="__123Graph_BECTOT" localSheetId="0" hidden="1">#REF!</definedName>
    <definedName name="__123Graph_BECTOT" hidden="1">#REF!</definedName>
    <definedName name="__123Graph_BGRAPH2" localSheetId="3" hidden="1">'[1]Time series'!#REF!</definedName>
    <definedName name="__123Graph_BGRAPH2" localSheetId="8" hidden="1">'[1]Time series'!#REF!</definedName>
    <definedName name="__123Graph_BGRAPH2" localSheetId="9" hidden="1">'[1]Time series'!#REF!</definedName>
    <definedName name="__123Graph_BGRAPH2" localSheetId="6" hidden="1">'[1]Time series'!#REF!</definedName>
    <definedName name="__123Graph_BGRAPH2" localSheetId="0" hidden="1">'[1]Time series'!#REF!</definedName>
    <definedName name="__123Graph_BGRAPH2" hidden="1">'[1]Time series'!#REF!</definedName>
    <definedName name="__123Graph_BGRAPH41" localSheetId="3" hidden="1">'[1]Time series'!#REF!</definedName>
    <definedName name="__123Graph_BGRAPH41" localSheetId="8" hidden="1">'[1]Time series'!#REF!</definedName>
    <definedName name="__123Graph_BGRAPH41" localSheetId="9" hidden="1">'[1]Time series'!#REF!</definedName>
    <definedName name="__123Graph_BGRAPH41" localSheetId="6" hidden="1">'[1]Time series'!#REF!</definedName>
    <definedName name="__123Graph_BGRAPH41" localSheetId="0" hidden="1">'[1]Time series'!#REF!</definedName>
    <definedName name="__123Graph_BGRAPH41" hidden="1">'[1]Time series'!#REF!</definedName>
    <definedName name="__123Graph_BPERIB" localSheetId="3" hidden="1">'[1]Time series'!#REF!</definedName>
    <definedName name="__123Graph_BPERIB" localSheetId="8" hidden="1">'[1]Time series'!#REF!</definedName>
    <definedName name="__123Graph_BPERIB" localSheetId="9" hidden="1">'[1]Time series'!#REF!</definedName>
    <definedName name="__123Graph_BPERIB" localSheetId="6" hidden="1">'[1]Time series'!#REF!</definedName>
    <definedName name="__123Graph_BPERIB" localSheetId="0" hidden="1">'[1]Time series'!#REF!</definedName>
    <definedName name="__123Graph_BPERIB" hidden="1">'[1]Time series'!#REF!</definedName>
    <definedName name="__123Graph_BPRODABSC" localSheetId="3" hidden="1">'[1]Time series'!#REF!</definedName>
    <definedName name="__123Graph_BPRODABSC" localSheetId="8" hidden="1">'[1]Time series'!#REF!</definedName>
    <definedName name="__123Graph_BPRODABSC" localSheetId="9" hidden="1">'[1]Time series'!#REF!</definedName>
    <definedName name="__123Graph_BPRODABSC" localSheetId="6" hidden="1">'[1]Time series'!#REF!</definedName>
    <definedName name="__123Graph_BPRODABSC" localSheetId="0" hidden="1">'[1]Time series'!#REF!</definedName>
    <definedName name="__123Graph_BPRODABSC" hidden="1">'[1]Time series'!#REF!</definedName>
    <definedName name="__123Graph_BPRODABSD" localSheetId="3" hidden="1">'[1]Time series'!#REF!</definedName>
    <definedName name="__123Graph_BPRODABSD" localSheetId="8" hidden="1">'[1]Time series'!#REF!</definedName>
    <definedName name="__123Graph_BPRODABSD" localSheetId="9" hidden="1">'[1]Time series'!#REF!</definedName>
    <definedName name="__123Graph_BPRODABSD" localSheetId="6" hidden="1">'[1]Time series'!#REF!</definedName>
    <definedName name="__123Graph_BPRODABSD" localSheetId="0" hidden="1">'[1]Time series'!#REF!</definedName>
    <definedName name="__123Graph_BPRODABSD" hidden="1">'[1]Time series'!#REF!</definedName>
    <definedName name="__123Graph_C" localSheetId="3" hidden="1">#REF!</definedName>
    <definedName name="__123Graph_C" localSheetId="8" hidden="1">#REF!</definedName>
    <definedName name="__123Graph_C" localSheetId="9" hidden="1">#REF!</definedName>
    <definedName name="__123Graph_C" localSheetId="6" hidden="1">#REF!</definedName>
    <definedName name="__123Graph_C" localSheetId="0" hidden="1">#REF!</definedName>
    <definedName name="__123Graph_C" hidden="1">#REF!</definedName>
    <definedName name="__123Graph_CBERLGRAP" localSheetId="3" hidden="1">'[1]Time series'!#REF!</definedName>
    <definedName name="__123Graph_CBERLGRAP" localSheetId="8" hidden="1">'[1]Time series'!#REF!</definedName>
    <definedName name="__123Graph_CBERLGRAP" localSheetId="9" hidden="1">'[1]Time series'!#REF!</definedName>
    <definedName name="__123Graph_CBERLGRAP" localSheetId="6" hidden="1">'[1]Time series'!#REF!</definedName>
    <definedName name="__123Graph_CBERLGRAP" localSheetId="0" hidden="1">'[1]Time series'!#REF!</definedName>
    <definedName name="__123Graph_CBERLGRAP" hidden="1">'[1]Time series'!#REF!</definedName>
    <definedName name="__123Graph_CCATCH1" localSheetId="3" hidden="1">'[1]Time series'!#REF!</definedName>
    <definedName name="__123Graph_CCATCH1" localSheetId="8" hidden="1">'[1]Time series'!#REF!</definedName>
    <definedName name="__123Graph_CCATCH1" localSheetId="9" hidden="1">'[1]Time series'!#REF!</definedName>
    <definedName name="__123Graph_CCATCH1" localSheetId="6" hidden="1">'[1]Time series'!#REF!</definedName>
    <definedName name="__123Graph_CCATCH1" localSheetId="0" hidden="1">'[1]Time series'!#REF!</definedName>
    <definedName name="__123Graph_CCATCH1" hidden="1">'[1]Time series'!#REF!</definedName>
    <definedName name="__123Graph_CCONVERG1" localSheetId="3" hidden="1">#REF!</definedName>
    <definedName name="__123Graph_CCONVERG1" localSheetId="8" hidden="1">#REF!</definedName>
    <definedName name="__123Graph_CCONVERG1" localSheetId="9" hidden="1">#REF!</definedName>
    <definedName name="__123Graph_CCONVERG1" localSheetId="6" hidden="1">#REF!</definedName>
    <definedName name="__123Graph_CCONVERG1" localSheetId="0" hidden="1">#REF!</definedName>
    <definedName name="__123Graph_CCONVERG1" hidden="1">#REF!</definedName>
    <definedName name="__123Graph_CECTOT" localSheetId="3" hidden="1">#REF!</definedName>
    <definedName name="__123Graph_CECTOT" localSheetId="8" hidden="1">#REF!</definedName>
    <definedName name="__123Graph_CECTOT" localSheetId="9" hidden="1">#REF!</definedName>
    <definedName name="__123Graph_CECTOT" localSheetId="6" hidden="1">#REF!</definedName>
    <definedName name="__123Graph_CECTOT" localSheetId="0" hidden="1">#REF!</definedName>
    <definedName name="__123Graph_CECTOT" hidden="1">#REF!</definedName>
    <definedName name="__123Graph_CGRAPH41" localSheetId="3" hidden="1">'[1]Time series'!#REF!</definedName>
    <definedName name="__123Graph_CGRAPH41" localSheetId="8" hidden="1">'[1]Time series'!#REF!</definedName>
    <definedName name="__123Graph_CGRAPH41" localSheetId="9" hidden="1">'[1]Time series'!#REF!</definedName>
    <definedName name="__123Graph_CGRAPH41" localSheetId="6" hidden="1">'[1]Time series'!#REF!</definedName>
    <definedName name="__123Graph_CGRAPH41" localSheetId="0" hidden="1">'[1]Time series'!#REF!</definedName>
    <definedName name="__123Graph_CGRAPH41" hidden="1">'[1]Time series'!#REF!</definedName>
    <definedName name="__123Graph_CGRAPH44" localSheetId="3" hidden="1">'[1]Time series'!#REF!</definedName>
    <definedName name="__123Graph_CGRAPH44" localSheetId="8" hidden="1">'[1]Time series'!#REF!</definedName>
    <definedName name="__123Graph_CGRAPH44" localSheetId="9" hidden="1">'[1]Time series'!#REF!</definedName>
    <definedName name="__123Graph_CGRAPH44" localSheetId="6" hidden="1">'[1]Time series'!#REF!</definedName>
    <definedName name="__123Graph_CGRAPH44" localSheetId="0" hidden="1">'[1]Time series'!#REF!</definedName>
    <definedName name="__123Graph_CGRAPH44" hidden="1">'[1]Time series'!#REF!</definedName>
    <definedName name="__123Graph_CPERIA" localSheetId="3" hidden="1">'[1]Time series'!#REF!</definedName>
    <definedName name="__123Graph_CPERIA" localSheetId="8" hidden="1">'[1]Time series'!#REF!</definedName>
    <definedName name="__123Graph_CPERIA" localSheetId="9" hidden="1">'[1]Time series'!#REF!</definedName>
    <definedName name="__123Graph_CPERIA" localSheetId="6" hidden="1">'[1]Time series'!#REF!</definedName>
    <definedName name="__123Graph_CPERIA" localSheetId="0" hidden="1">'[1]Time series'!#REF!</definedName>
    <definedName name="__123Graph_CPERIA" hidden="1">'[1]Time series'!#REF!</definedName>
    <definedName name="__123Graph_CPERIB" localSheetId="3" hidden="1">'[1]Time series'!#REF!</definedName>
    <definedName name="__123Graph_CPERIB" localSheetId="8" hidden="1">'[1]Time series'!#REF!</definedName>
    <definedName name="__123Graph_CPERIB" localSheetId="9" hidden="1">'[1]Time series'!#REF!</definedName>
    <definedName name="__123Graph_CPERIB" localSheetId="6" hidden="1">'[1]Time series'!#REF!</definedName>
    <definedName name="__123Graph_CPERIB" localSheetId="0" hidden="1">'[1]Time series'!#REF!</definedName>
    <definedName name="__123Graph_CPERIB" hidden="1">'[1]Time series'!#REF!</definedName>
    <definedName name="__123Graph_CPRODABSC" localSheetId="3" hidden="1">'[1]Time series'!#REF!</definedName>
    <definedName name="__123Graph_CPRODABSC" localSheetId="8" hidden="1">'[1]Time series'!#REF!</definedName>
    <definedName name="__123Graph_CPRODABSC" localSheetId="9" hidden="1">'[1]Time series'!#REF!</definedName>
    <definedName name="__123Graph_CPRODABSC" localSheetId="6" hidden="1">'[1]Time series'!#REF!</definedName>
    <definedName name="__123Graph_CPRODABSC" localSheetId="0" hidden="1">'[1]Time series'!#REF!</definedName>
    <definedName name="__123Graph_CPRODABSC" hidden="1">'[1]Time series'!#REF!</definedName>
    <definedName name="__123Graph_CPRODTRE2" localSheetId="3" hidden="1">'[1]Time series'!#REF!</definedName>
    <definedName name="__123Graph_CPRODTRE2" localSheetId="8" hidden="1">'[1]Time series'!#REF!</definedName>
    <definedName name="__123Graph_CPRODTRE2" localSheetId="9" hidden="1">'[1]Time series'!#REF!</definedName>
    <definedName name="__123Graph_CPRODTRE2" localSheetId="6" hidden="1">'[1]Time series'!#REF!</definedName>
    <definedName name="__123Graph_CPRODTRE2" localSheetId="0" hidden="1">'[1]Time series'!#REF!</definedName>
    <definedName name="__123Graph_CPRODTRE2" hidden="1">'[1]Time series'!#REF!</definedName>
    <definedName name="__123Graph_CPRODTREND" localSheetId="3" hidden="1">'[1]Time series'!#REF!</definedName>
    <definedName name="__123Graph_CPRODTREND" localSheetId="8" hidden="1">'[1]Time series'!#REF!</definedName>
    <definedName name="__123Graph_CPRODTREND" localSheetId="9" hidden="1">'[1]Time series'!#REF!</definedName>
    <definedName name="__123Graph_CPRODTREND" localSheetId="6" hidden="1">'[1]Time series'!#REF!</definedName>
    <definedName name="__123Graph_CPRODTREND" localSheetId="0" hidden="1">'[1]Time series'!#REF!</definedName>
    <definedName name="__123Graph_CPRODTREND" hidden="1">'[1]Time series'!#REF!</definedName>
    <definedName name="__123Graph_CUTRECHT" localSheetId="3" hidden="1">'[1]Time series'!#REF!</definedName>
    <definedName name="__123Graph_CUTRECHT" localSheetId="8" hidden="1">'[1]Time series'!#REF!</definedName>
    <definedName name="__123Graph_CUTRECHT" localSheetId="9" hidden="1">'[1]Time series'!#REF!</definedName>
    <definedName name="__123Graph_CUTRECHT" localSheetId="6" hidden="1">'[1]Time series'!#REF!</definedName>
    <definedName name="__123Graph_CUTRECHT" localSheetId="0" hidden="1">'[1]Time series'!#REF!</definedName>
    <definedName name="__123Graph_CUTRECHT" hidden="1">'[1]Time series'!#REF!</definedName>
    <definedName name="__123Graph_D" localSheetId="3" hidden="1">#REF!</definedName>
    <definedName name="__123Graph_D" localSheetId="8" hidden="1">#REF!</definedName>
    <definedName name="__123Graph_D" localSheetId="9" hidden="1">#REF!</definedName>
    <definedName name="__123Graph_D" localSheetId="6" hidden="1">#REF!</definedName>
    <definedName name="__123Graph_D" localSheetId="0" hidden="1">#REF!</definedName>
    <definedName name="__123Graph_D" hidden="1">#REF!</definedName>
    <definedName name="__123Graph_DBERLGRAP" localSheetId="3" hidden="1">'[1]Time series'!#REF!</definedName>
    <definedName name="__123Graph_DBERLGRAP" localSheetId="8" hidden="1">'[1]Time series'!#REF!</definedName>
    <definedName name="__123Graph_DBERLGRAP" localSheetId="9" hidden="1">'[1]Time series'!#REF!</definedName>
    <definedName name="__123Graph_DBERLGRAP" localSheetId="6" hidden="1">'[1]Time series'!#REF!</definedName>
    <definedName name="__123Graph_DBERLGRAP" localSheetId="0" hidden="1">'[1]Time series'!#REF!</definedName>
    <definedName name="__123Graph_DBERLGRAP" hidden="1">'[1]Time series'!#REF!</definedName>
    <definedName name="__123Graph_DCATCH1" localSheetId="3" hidden="1">'[1]Time series'!#REF!</definedName>
    <definedName name="__123Graph_DCATCH1" localSheetId="8" hidden="1">'[1]Time series'!#REF!</definedName>
    <definedName name="__123Graph_DCATCH1" localSheetId="9" hidden="1">'[1]Time series'!#REF!</definedName>
    <definedName name="__123Graph_DCATCH1" localSheetId="6" hidden="1">'[1]Time series'!#REF!</definedName>
    <definedName name="__123Graph_DCATCH1" localSheetId="0" hidden="1">'[1]Time series'!#REF!</definedName>
    <definedName name="__123Graph_DCATCH1" hidden="1">'[1]Time series'!#REF!</definedName>
    <definedName name="__123Graph_DCONVERG1" localSheetId="3" hidden="1">'[1]Time series'!#REF!</definedName>
    <definedName name="__123Graph_DCONVERG1" localSheetId="8" hidden="1">'[1]Time series'!#REF!</definedName>
    <definedName name="__123Graph_DCONVERG1" localSheetId="9" hidden="1">'[1]Time series'!#REF!</definedName>
    <definedName name="__123Graph_DCONVERG1" localSheetId="6" hidden="1">'[1]Time series'!#REF!</definedName>
    <definedName name="__123Graph_DCONVERG1" localSheetId="0" hidden="1">'[1]Time series'!#REF!</definedName>
    <definedName name="__123Graph_DCONVERG1" hidden="1">'[1]Time series'!#REF!</definedName>
    <definedName name="__123Graph_DECTOT" localSheetId="3" hidden="1">#REF!</definedName>
    <definedName name="__123Graph_DECTOT" localSheetId="8" hidden="1">#REF!</definedName>
    <definedName name="__123Graph_DECTOT" localSheetId="9" hidden="1">#REF!</definedName>
    <definedName name="__123Graph_DECTOT" localSheetId="6" hidden="1">#REF!</definedName>
    <definedName name="__123Graph_DECTOT" localSheetId="0" hidden="1">#REF!</definedName>
    <definedName name="__123Graph_DECTOT" hidden="1">#REF!</definedName>
    <definedName name="__123Graph_DGRAPH41" localSheetId="3" hidden="1">'[1]Time series'!#REF!</definedName>
    <definedName name="__123Graph_DGRAPH41" localSheetId="8" hidden="1">'[1]Time series'!#REF!</definedName>
    <definedName name="__123Graph_DGRAPH41" localSheetId="9" hidden="1">'[1]Time series'!#REF!</definedName>
    <definedName name="__123Graph_DGRAPH41" localSheetId="6" hidden="1">'[1]Time series'!#REF!</definedName>
    <definedName name="__123Graph_DGRAPH41" localSheetId="0" hidden="1">'[1]Time series'!#REF!</definedName>
    <definedName name="__123Graph_DGRAPH41" hidden="1">'[1]Time series'!#REF!</definedName>
    <definedName name="__123Graph_DPERIA" localSheetId="3" hidden="1">'[1]Time series'!#REF!</definedName>
    <definedName name="__123Graph_DPERIA" localSheetId="8" hidden="1">'[1]Time series'!#REF!</definedName>
    <definedName name="__123Graph_DPERIA" localSheetId="9" hidden="1">'[1]Time series'!#REF!</definedName>
    <definedName name="__123Graph_DPERIA" localSheetId="6" hidden="1">'[1]Time series'!#REF!</definedName>
    <definedName name="__123Graph_DPERIA" localSheetId="0" hidden="1">'[1]Time series'!#REF!</definedName>
    <definedName name="__123Graph_DPERIA" hidden="1">'[1]Time series'!#REF!</definedName>
    <definedName name="__123Graph_DPERIB" localSheetId="3" hidden="1">'[1]Time series'!#REF!</definedName>
    <definedName name="__123Graph_DPERIB" localSheetId="8" hidden="1">'[1]Time series'!#REF!</definedName>
    <definedName name="__123Graph_DPERIB" localSheetId="9" hidden="1">'[1]Time series'!#REF!</definedName>
    <definedName name="__123Graph_DPERIB" localSheetId="6" hidden="1">'[1]Time series'!#REF!</definedName>
    <definedName name="__123Graph_DPERIB" localSheetId="0" hidden="1">'[1]Time series'!#REF!</definedName>
    <definedName name="__123Graph_DPERIB" hidden="1">'[1]Time series'!#REF!</definedName>
    <definedName name="__123Graph_DPRODABSC" localSheetId="3" hidden="1">'[1]Time series'!#REF!</definedName>
    <definedName name="__123Graph_DPRODABSC" localSheetId="8" hidden="1">'[1]Time series'!#REF!</definedName>
    <definedName name="__123Graph_DPRODABSC" localSheetId="9" hidden="1">'[1]Time series'!#REF!</definedName>
    <definedName name="__123Graph_DPRODABSC" localSheetId="6" hidden="1">'[1]Time series'!#REF!</definedName>
    <definedName name="__123Graph_DPRODABSC" localSheetId="0" hidden="1">'[1]Time series'!#REF!</definedName>
    <definedName name="__123Graph_DPRODABSC" hidden="1">'[1]Time series'!#REF!</definedName>
    <definedName name="__123Graph_DUTRECHT" localSheetId="3" hidden="1">'[1]Time series'!#REF!</definedName>
    <definedName name="__123Graph_DUTRECHT" localSheetId="8" hidden="1">'[1]Time series'!#REF!</definedName>
    <definedName name="__123Graph_DUTRECHT" localSheetId="9" hidden="1">'[1]Time series'!#REF!</definedName>
    <definedName name="__123Graph_DUTRECHT" localSheetId="6" hidden="1">'[1]Time series'!#REF!</definedName>
    <definedName name="__123Graph_DUTRECHT" localSheetId="0" hidden="1">'[1]Time series'!#REF!</definedName>
    <definedName name="__123Graph_DUTRECHT" hidden="1">'[1]Time series'!#REF!</definedName>
    <definedName name="__123Graph_E" localSheetId="3" hidden="1">#REF!</definedName>
    <definedName name="__123Graph_E" localSheetId="8" hidden="1">#REF!</definedName>
    <definedName name="__123Graph_E" localSheetId="9" hidden="1">#REF!</definedName>
    <definedName name="__123Graph_E" localSheetId="6" hidden="1">#REF!</definedName>
    <definedName name="__123Graph_E" localSheetId="0" hidden="1">#REF!</definedName>
    <definedName name="__123Graph_E" hidden="1">#REF!</definedName>
    <definedName name="__123Graph_EBERLGRAP" localSheetId="3" hidden="1">'[1]Time series'!#REF!</definedName>
    <definedName name="__123Graph_EBERLGRAP" localSheetId="8" hidden="1">'[1]Time series'!#REF!</definedName>
    <definedName name="__123Graph_EBERLGRAP" localSheetId="9" hidden="1">'[1]Time series'!#REF!</definedName>
    <definedName name="__123Graph_EBERLGRAP" localSheetId="6" hidden="1">'[1]Time series'!#REF!</definedName>
    <definedName name="__123Graph_EBERLGRAP" localSheetId="0" hidden="1">'[1]Time series'!#REF!</definedName>
    <definedName name="__123Graph_EBERLGRAP" hidden="1">'[1]Time series'!#REF!</definedName>
    <definedName name="__123Graph_ECATCH1" localSheetId="3" hidden="1">#REF!</definedName>
    <definedName name="__123Graph_ECATCH1" localSheetId="8" hidden="1">#REF!</definedName>
    <definedName name="__123Graph_ECATCH1" localSheetId="9" hidden="1">#REF!</definedName>
    <definedName name="__123Graph_ECATCH1" localSheetId="6" hidden="1">#REF!</definedName>
    <definedName name="__123Graph_ECATCH1" localSheetId="0" hidden="1">#REF!</definedName>
    <definedName name="__123Graph_ECATCH1" hidden="1">#REF!</definedName>
    <definedName name="__123Graph_ECONVERG1" localSheetId="3" hidden="1">'[1]Time series'!#REF!</definedName>
    <definedName name="__123Graph_ECONVERG1" localSheetId="8" hidden="1">'[1]Time series'!#REF!</definedName>
    <definedName name="__123Graph_ECONVERG1" localSheetId="9" hidden="1">'[1]Time series'!#REF!</definedName>
    <definedName name="__123Graph_ECONVERG1" localSheetId="6" hidden="1">'[1]Time series'!#REF!</definedName>
    <definedName name="__123Graph_ECONVERG1" localSheetId="0" hidden="1">'[1]Time series'!#REF!</definedName>
    <definedName name="__123Graph_ECONVERG1" hidden="1">'[1]Time series'!#REF!</definedName>
    <definedName name="__123Graph_EECTOT" localSheetId="3" hidden="1">#REF!</definedName>
    <definedName name="__123Graph_EECTOT" localSheetId="8" hidden="1">#REF!</definedName>
    <definedName name="__123Graph_EECTOT" localSheetId="9" hidden="1">#REF!</definedName>
    <definedName name="__123Graph_EECTOT" localSheetId="6" hidden="1">#REF!</definedName>
    <definedName name="__123Graph_EECTOT" localSheetId="0" hidden="1">#REF!</definedName>
    <definedName name="__123Graph_EECTOT" hidden="1">#REF!</definedName>
    <definedName name="__123Graph_EGRAPH41" localSheetId="3" hidden="1">'[1]Time series'!#REF!</definedName>
    <definedName name="__123Graph_EGRAPH41" localSheetId="8" hidden="1">'[1]Time series'!#REF!</definedName>
    <definedName name="__123Graph_EGRAPH41" localSheetId="9" hidden="1">'[1]Time series'!#REF!</definedName>
    <definedName name="__123Graph_EGRAPH41" localSheetId="6" hidden="1">'[1]Time series'!#REF!</definedName>
    <definedName name="__123Graph_EGRAPH41" localSheetId="0" hidden="1">'[1]Time series'!#REF!</definedName>
    <definedName name="__123Graph_EGRAPH41" hidden="1">'[1]Time series'!#REF!</definedName>
    <definedName name="__123Graph_EPERIA" localSheetId="3" hidden="1">'[1]Time series'!#REF!</definedName>
    <definedName name="__123Graph_EPERIA" localSheetId="8" hidden="1">'[1]Time series'!#REF!</definedName>
    <definedName name="__123Graph_EPERIA" localSheetId="9" hidden="1">'[1]Time series'!#REF!</definedName>
    <definedName name="__123Graph_EPERIA" localSheetId="6" hidden="1">'[1]Time series'!#REF!</definedName>
    <definedName name="__123Graph_EPERIA" localSheetId="0" hidden="1">'[1]Time series'!#REF!</definedName>
    <definedName name="__123Graph_EPERIA" hidden="1">'[1]Time series'!#REF!</definedName>
    <definedName name="__123Graph_EPRODABSC" localSheetId="3" hidden="1">'[1]Time series'!#REF!</definedName>
    <definedName name="__123Graph_EPRODABSC" localSheetId="8" hidden="1">'[1]Time series'!#REF!</definedName>
    <definedName name="__123Graph_EPRODABSC" localSheetId="9" hidden="1">'[1]Time series'!#REF!</definedName>
    <definedName name="__123Graph_EPRODABSC" localSheetId="6" hidden="1">'[1]Time series'!#REF!</definedName>
    <definedName name="__123Graph_EPRODABSC" localSheetId="0" hidden="1">'[1]Time series'!#REF!</definedName>
    <definedName name="__123Graph_EPRODABSC" hidden="1">'[1]Time series'!#REF!</definedName>
    <definedName name="__123Graph_F" localSheetId="3" hidden="1">[3]A11!#REF!</definedName>
    <definedName name="__123Graph_F" localSheetId="8" hidden="1">[3]A11!#REF!</definedName>
    <definedName name="__123Graph_F" localSheetId="9" hidden="1">[3]A11!#REF!</definedName>
    <definedName name="__123Graph_F" localSheetId="6" hidden="1">[3]A11!#REF!</definedName>
    <definedName name="__123Graph_F" localSheetId="0" hidden="1">[3]A11!#REF!</definedName>
    <definedName name="__123Graph_F" hidden="1">[3]A11!#REF!</definedName>
    <definedName name="__123Graph_FBERLGRAP" localSheetId="3" hidden="1">'[1]Time series'!#REF!</definedName>
    <definedName name="__123Graph_FBERLGRAP" localSheetId="8" hidden="1">'[1]Time series'!#REF!</definedName>
    <definedName name="__123Graph_FBERLGRAP" localSheetId="9" hidden="1">'[1]Time series'!#REF!</definedName>
    <definedName name="__123Graph_FBERLGRAP" localSheetId="6" hidden="1">'[1]Time series'!#REF!</definedName>
    <definedName name="__123Graph_FBERLGRAP" localSheetId="0" hidden="1">'[1]Time series'!#REF!</definedName>
    <definedName name="__123Graph_FBERLGRAP" hidden="1">'[1]Time series'!#REF!</definedName>
    <definedName name="__123Graph_FGRAPH41" localSheetId="3" hidden="1">'[1]Time series'!#REF!</definedName>
    <definedName name="__123Graph_FGRAPH41" localSheetId="8" hidden="1">'[1]Time series'!#REF!</definedName>
    <definedName name="__123Graph_FGRAPH41" localSheetId="9" hidden="1">'[1]Time series'!#REF!</definedName>
    <definedName name="__123Graph_FGRAPH41" localSheetId="6" hidden="1">'[1]Time series'!#REF!</definedName>
    <definedName name="__123Graph_FGRAPH41" localSheetId="0" hidden="1">'[1]Time series'!#REF!</definedName>
    <definedName name="__123Graph_FGRAPH41" hidden="1">'[1]Time series'!#REF!</definedName>
    <definedName name="__123Graph_FPRODABSC" localSheetId="3" hidden="1">'[1]Time series'!#REF!</definedName>
    <definedName name="__123Graph_FPRODABSC" localSheetId="8" hidden="1">'[1]Time series'!#REF!</definedName>
    <definedName name="__123Graph_FPRODABSC" localSheetId="9" hidden="1">'[1]Time series'!#REF!</definedName>
    <definedName name="__123Graph_FPRODABSC" localSheetId="6" hidden="1">'[1]Time series'!#REF!</definedName>
    <definedName name="__123Graph_FPRODABSC" localSheetId="0" hidden="1">'[1]Time series'!#REF!</definedName>
    <definedName name="__123Graph_FPRODABSC" hidden="1">'[1]Time series'!#REF!</definedName>
    <definedName name="__123Graph_X" localSheetId="3" hidden="1">#REF!</definedName>
    <definedName name="__123Graph_X" localSheetId="8" hidden="1">#REF!</definedName>
    <definedName name="__123Graph_X" localSheetId="9" hidden="1">#REF!</definedName>
    <definedName name="__123Graph_X" localSheetId="6" hidden="1">#REF!</definedName>
    <definedName name="__123Graph_X" localSheetId="0" hidden="1">#REF!</definedName>
    <definedName name="__123Graph_X" hidden="1">#REF!</definedName>
    <definedName name="__123Graph_XECTOT" localSheetId="3" hidden="1">#REF!</definedName>
    <definedName name="__123Graph_XECTOT" localSheetId="8" hidden="1">#REF!</definedName>
    <definedName name="__123Graph_XECTOT" localSheetId="9" hidden="1">#REF!</definedName>
    <definedName name="__123Graph_XECTOT" localSheetId="6" hidden="1">#REF!</definedName>
    <definedName name="__123Graph_XECTOT" localSheetId="0" hidden="1">#REF!</definedName>
    <definedName name="__123Graph_XECTOT" hidden="1">#REF!</definedName>
    <definedName name="__aus2" localSheetId="3">#REF!</definedName>
    <definedName name="__aus2" localSheetId="8">#REF!</definedName>
    <definedName name="__aus2" localSheetId="9">#REF!</definedName>
    <definedName name="__aus2" localSheetId="6">#REF!</definedName>
    <definedName name="__aus2" localSheetId="0">#REF!</definedName>
    <definedName name="__aus2">#REF!</definedName>
    <definedName name="__TAB3">#N/A</definedName>
    <definedName name="_1__123Graph_A_CURRENT" localSheetId="3" hidden="1">[3]A11!#REF!</definedName>
    <definedName name="_1__123Graph_A_CURRENT" localSheetId="8" hidden="1">[3]A11!#REF!</definedName>
    <definedName name="_1__123Graph_A_CURRENT" localSheetId="9" hidden="1">[3]A11!#REF!</definedName>
    <definedName name="_1__123Graph_A_CURRENT" localSheetId="6" hidden="1">[3]A11!#REF!</definedName>
    <definedName name="_1__123Graph_A_CURRENT" localSheetId="0" hidden="1">[3]A11!#REF!</definedName>
    <definedName name="_1__123Graph_A_CURRENT" hidden="1">[3]A11!#REF!</definedName>
    <definedName name="_10__123Graph_A_CURRENT_8" localSheetId="3" hidden="1">[3]A11!#REF!</definedName>
    <definedName name="_10__123Graph_A_CURRENT_8" localSheetId="8" hidden="1">[3]A11!#REF!</definedName>
    <definedName name="_10__123Graph_A_CURRENT_8" localSheetId="9" hidden="1">[3]A11!#REF!</definedName>
    <definedName name="_10__123Graph_A_CURRENT_8" localSheetId="6" hidden="1">[3]A11!#REF!</definedName>
    <definedName name="_10__123Graph_A_CURRENT_8" localSheetId="0" hidden="1">[3]A11!#REF!</definedName>
    <definedName name="_10__123Graph_A_CURRENT_8" hidden="1">[3]A11!#REF!</definedName>
    <definedName name="_11__123Graph_A_CURRENT_9" localSheetId="3" hidden="1">[3]A11!#REF!</definedName>
    <definedName name="_11__123Graph_A_CURRENT_9" localSheetId="8" hidden="1">[3]A11!#REF!</definedName>
    <definedName name="_11__123Graph_A_CURRENT_9" localSheetId="9" hidden="1">[3]A11!#REF!</definedName>
    <definedName name="_11__123Graph_A_CURRENT_9" localSheetId="6" hidden="1">[3]A11!#REF!</definedName>
    <definedName name="_11__123Graph_A_CURRENT_9" localSheetId="0" hidden="1">[3]A11!#REF!</definedName>
    <definedName name="_11__123Graph_A_CURRENT_9" hidden="1">[3]A11!#REF!</definedName>
    <definedName name="_12__123Graph_AChart_1" localSheetId="3" hidden="1">'[4]Table 1'!#REF!</definedName>
    <definedName name="_12__123Graph_AChart_1" localSheetId="8" hidden="1">'[4]Table 1'!#REF!</definedName>
    <definedName name="_12__123Graph_AChart_1" localSheetId="9" hidden="1">'[4]Table 1'!#REF!</definedName>
    <definedName name="_12__123Graph_AChart_1" localSheetId="6" hidden="1">'[4]Table 1'!#REF!</definedName>
    <definedName name="_12__123Graph_AChart_1" localSheetId="0" hidden="1">'[4]Table 1'!#REF!</definedName>
    <definedName name="_12__123Graph_AChart_1" hidden="1">'[4]Table 1'!#REF!</definedName>
    <definedName name="_13__123Graph_ADEV_EMPL" localSheetId="3" hidden="1">'[1]Time series'!#REF!</definedName>
    <definedName name="_13__123Graph_ADEV_EMPL" localSheetId="8" hidden="1">'[1]Time series'!#REF!</definedName>
    <definedName name="_13__123Graph_ADEV_EMPL" localSheetId="9" hidden="1">'[1]Time series'!#REF!</definedName>
    <definedName name="_13__123Graph_ADEV_EMPL" localSheetId="6" hidden="1">'[1]Time series'!#REF!</definedName>
    <definedName name="_13__123Graph_ADEV_EMPL" localSheetId="0" hidden="1">'[1]Time series'!#REF!</definedName>
    <definedName name="_13__123Graph_ADEV_EMPL" hidden="1">'[1]Time series'!#REF!</definedName>
    <definedName name="_14__123Graph_B_CURRENT" localSheetId="3" hidden="1">[3]A11!#REF!</definedName>
    <definedName name="_14__123Graph_B_CURRENT" localSheetId="8" hidden="1">[3]A11!#REF!</definedName>
    <definedName name="_14__123Graph_B_CURRENT" localSheetId="9" hidden="1">[3]A11!#REF!</definedName>
    <definedName name="_14__123Graph_B_CURRENT" localSheetId="6" hidden="1">[3]A11!#REF!</definedName>
    <definedName name="_14__123Graph_B_CURRENT" localSheetId="0" hidden="1">[3]A11!#REF!</definedName>
    <definedName name="_14__123Graph_B_CURRENT" hidden="1">[3]A11!#REF!</definedName>
    <definedName name="_15__123Graph_B_CURRENT_1" localSheetId="3" hidden="1">[3]A11!#REF!</definedName>
    <definedName name="_15__123Graph_B_CURRENT_1" localSheetId="8" hidden="1">[3]A11!#REF!</definedName>
    <definedName name="_15__123Graph_B_CURRENT_1" localSheetId="9" hidden="1">[3]A11!#REF!</definedName>
    <definedName name="_15__123Graph_B_CURRENT_1" localSheetId="6" hidden="1">[3]A11!#REF!</definedName>
    <definedName name="_15__123Graph_B_CURRENT_1" localSheetId="0" hidden="1">[3]A11!#REF!</definedName>
    <definedName name="_15__123Graph_B_CURRENT_1" hidden="1">[3]A11!#REF!</definedName>
    <definedName name="_16__123Graph_B_CURRENT_10" localSheetId="3" hidden="1">[3]A11!#REF!</definedName>
    <definedName name="_16__123Graph_B_CURRENT_10" localSheetId="8" hidden="1">[3]A11!#REF!</definedName>
    <definedName name="_16__123Graph_B_CURRENT_10" localSheetId="9" hidden="1">[3]A11!#REF!</definedName>
    <definedName name="_16__123Graph_B_CURRENT_10" localSheetId="6" hidden="1">[3]A11!#REF!</definedName>
    <definedName name="_16__123Graph_B_CURRENT_10" localSheetId="0" hidden="1">[3]A11!#REF!</definedName>
    <definedName name="_16__123Graph_B_CURRENT_10" hidden="1">[3]A11!#REF!</definedName>
    <definedName name="_17__123Graph_B_CURRENT_2" localSheetId="3" hidden="1">[3]A11!#REF!</definedName>
    <definedName name="_17__123Graph_B_CURRENT_2" localSheetId="8" hidden="1">[3]A11!#REF!</definedName>
    <definedName name="_17__123Graph_B_CURRENT_2" localSheetId="9" hidden="1">[3]A11!#REF!</definedName>
    <definedName name="_17__123Graph_B_CURRENT_2" localSheetId="6" hidden="1">[3]A11!#REF!</definedName>
    <definedName name="_17__123Graph_B_CURRENT_2" localSheetId="0" hidden="1">[3]A11!#REF!</definedName>
    <definedName name="_17__123Graph_B_CURRENT_2" hidden="1">[3]A11!#REF!</definedName>
    <definedName name="_18__123Graph_B_CURRENT_3" localSheetId="3" hidden="1">[3]A11!#REF!</definedName>
    <definedName name="_18__123Graph_B_CURRENT_3" localSheetId="8" hidden="1">[3]A11!#REF!</definedName>
    <definedName name="_18__123Graph_B_CURRENT_3" localSheetId="9" hidden="1">[3]A11!#REF!</definedName>
    <definedName name="_18__123Graph_B_CURRENT_3" localSheetId="6" hidden="1">[3]A11!#REF!</definedName>
    <definedName name="_18__123Graph_B_CURRENT_3" localSheetId="0" hidden="1">[3]A11!#REF!</definedName>
    <definedName name="_18__123Graph_B_CURRENT_3" hidden="1">[3]A11!#REF!</definedName>
    <definedName name="_19__123Graph_B_CURRENT_4" localSheetId="3" hidden="1">[3]A11!#REF!</definedName>
    <definedName name="_19__123Graph_B_CURRENT_4" localSheetId="8" hidden="1">[3]A11!#REF!</definedName>
    <definedName name="_19__123Graph_B_CURRENT_4" localSheetId="9" hidden="1">[3]A11!#REF!</definedName>
    <definedName name="_19__123Graph_B_CURRENT_4" localSheetId="6" hidden="1">[3]A11!#REF!</definedName>
    <definedName name="_19__123Graph_B_CURRENT_4" localSheetId="0" hidden="1">[3]A11!#REF!</definedName>
    <definedName name="_19__123Graph_B_CURRENT_4" hidden="1">[3]A11!#REF!</definedName>
    <definedName name="_2__123Graph_A_CURRENT_1" localSheetId="3" hidden="1">[3]A11!#REF!</definedName>
    <definedName name="_2__123Graph_A_CURRENT_1" localSheetId="8" hidden="1">[3]A11!#REF!</definedName>
    <definedName name="_2__123Graph_A_CURRENT_1" localSheetId="9" hidden="1">[3]A11!#REF!</definedName>
    <definedName name="_2__123Graph_A_CURRENT_1" localSheetId="6" hidden="1">[3]A11!#REF!</definedName>
    <definedName name="_2__123Graph_A_CURRENT_1" localSheetId="0" hidden="1">[3]A11!#REF!</definedName>
    <definedName name="_2__123Graph_A_CURRENT_1" hidden="1">[3]A11!#REF!</definedName>
    <definedName name="_20__123Graph_B_CURRENT_5" localSheetId="3" hidden="1">[3]A11!#REF!</definedName>
    <definedName name="_20__123Graph_B_CURRENT_5" localSheetId="8" hidden="1">[3]A11!#REF!</definedName>
    <definedName name="_20__123Graph_B_CURRENT_5" localSheetId="9" hidden="1">[3]A11!#REF!</definedName>
    <definedName name="_20__123Graph_B_CURRENT_5" localSheetId="6" hidden="1">[3]A11!#REF!</definedName>
    <definedName name="_20__123Graph_B_CURRENT_5" localSheetId="0" hidden="1">[3]A11!#REF!</definedName>
    <definedName name="_20__123Graph_B_CURRENT_5" hidden="1">[3]A11!#REF!</definedName>
    <definedName name="_21__123Graph_B_CURRENT_6" localSheetId="3" hidden="1">[3]A11!#REF!</definedName>
    <definedName name="_21__123Graph_B_CURRENT_6" localSheetId="8" hidden="1">[3]A11!#REF!</definedName>
    <definedName name="_21__123Graph_B_CURRENT_6" localSheetId="9" hidden="1">[3]A11!#REF!</definedName>
    <definedName name="_21__123Graph_B_CURRENT_6" localSheetId="6" hidden="1">[3]A11!#REF!</definedName>
    <definedName name="_21__123Graph_B_CURRENT_6" localSheetId="0" hidden="1">[3]A11!#REF!</definedName>
    <definedName name="_21__123Graph_B_CURRENT_6" hidden="1">[3]A11!#REF!</definedName>
    <definedName name="_22__123Graph_B_CURRENT_7" localSheetId="3" hidden="1">[3]A11!#REF!</definedName>
    <definedName name="_22__123Graph_B_CURRENT_7" localSheetId="8" hidden="1">[3]A11!#REF!</definedName>
    <definedName name="_22__123Graph_B_CURRENT_7" localSheetId="9" hidden="1">[3]A11!#REF!</definedName>
    <definedName name="_22__123Graph_B_CURRENT_7" localSheetId="6" hidden="1">[3]A11!#REF!</definedName>
    <definedName name="_22__123Graph_B_CURRENT_7" localSheetId="0" hidden="1">[3]A11!#REF!</definedName>
    <definedName name="_22__123Graph_B_CURRENT_7" hidden="1">[3]A11!#REF!</definedName>
    <definedName name="_23__123Graph_B_CURRENT_8" localSheetId="3" hidden="1">[3]A11!#REF!</definedName>
    <definedName name="_23__123Graph_B_CURRENT_8" localSheetId="8" hidden="1">[3]A11!#REF!</definedName>
    <definedName name="_23__123Graph_B_CURRENT_8" localSheetId="9" hidden="1">[3]A11!#REF!</definedName>
    <definedName name="_23__123Graph_B_CURRENT_8" localSheetId="6" hidden="1">[3]A11!#REF!</definedName>
    <definedName name="_23__123Graph_B_CURRENT_8" localSheetId="0" hidden="1">[3]A11!#REF!</definedName>
    <definedName name="_23__123Graph_B_CURRENT_8" hidden="1">[3]A11!#REF!</definedName>
    <definedName name="_24__123Graph_B_CURRENT_9" localSheetId="3" hidden="1">[3]A11!#REF!</definedName>
    <definedName name="_24__123Graph_B_CURRENT_9" localSheetId="8" hidden="1">[3]A11!#REF!</definedName>
    <definedName name="_24__123Graph_B_CURRENT_9" localSheetId="9" hidden="1">[3]A11!#REF!</definedName>
    <definedName name="_24__123Graph_B_CURRENT_9" localSheetId="6" hidden="1">[3]A11!#REF!</definedName>
    <definedName name="_24__123Graph_B_CURRENT_9" localSheetId="0" hidden="1">[3]A11!#REF!</definedName>
    <definedName name="_24__123Graph_B_CURRENT_9" hidden="1">[3]A11!#REF!</definedName>
    <definedName name="_25__123Graph_BDEV_EMPL" localSheetId="3" hidden="1">'[1]Time series'!#REF!</definedName>
    <definedName name="_25__123Graph_BDEV_EMPL" localSheetId="8" hidden="1">'[1]Time series'!#REF!</definedName>
    <definedName name="_25__123Graph_BDEV_EMPL" localSheetId="9" hidden="1">'[1]Time series'!#REF!</definedName>
    <definedName name="_25__123Graph_BDEV_EMPL" localSheetId="6" hidden="1">'[1]Time series'!#REF!</definedName>
    <definedName name="_25__123Graph_BDEV_EMPL" localSheetId="0" hidden="1">'[1]Time series'!#REF!</definedName>
    <definedName name="_25__123Graph_BDEV_EMPL" hidden="1">'[1]Time series'!#REF!</definedName>
    <definedName name="_26__123Graph_C_CURRENT" localSheetId="3" hidden="1">[3]A11!#REF!</definedName>
    <definedName name="_26__123Graph_C_CURRENT" localSheetId="8" hidden="1">[3]A11!#REF!</definedName>
    <definedName name="_26__123Graph_C_CURRENT" localSheetId="9" hidden="1">[3]A11!#REF!</definedName>
    <definedName name="_26__123Graph_C_CURRENT" localSheetId="6" hidden="1">[3]A11!#REF!</definedName>
    <definedName name="_26__123Graph_C_CURRENT" localSheetId="0" hidden="1">[3]A11!#REF!</definedName>
    <definedName name="_26__123Graph_C_CURRENT" hidden="1">[3]A11!#REF!</definedName>
    <definedName name="_27__123Graph_C_CURRENT_1" localSheetId="3" hidden="1">[3]A11!#REF!</definedName>
    <definedName name="_27__123Graph_C_CURRENT_1" localSheetId="8" hidden="1">[3]A11!#REF!</definedName>
    <definedName name="_27__123Graph_C_CURRENT_1" localSheetId="9" hidden="1">[3]A11!#REF!</definedName>
    <definedName name="_27__123Graph_C_CURRENT_1" localSheetId="6" hidden="1">[3]A11!#REF!</definedName>
    <definedName name="_27__123Graph_C_CURRENT_1" localSheetId="0" hidden="1">[3]A11!#REF!</definedName>
    <definedName name="_27__123Graph_C_CURRENT_1" hidden="1">[3]A11!#REF!</definedName>
    <definedName name="_28__123Graph_C_CURRENT_10" localSheetId="3" hidden="1">[3]A11!#REF!</definedName>
    <definedName name="_28__123Graph_C_CURRENT_10" localSheetId="8" hidden="1">[3]A11!#REF!</definedName>
    <definedName name="_28__123Graph_C_CURRENT_10" localSheetId="9" hidden="1">[3]A11!#REF!</definedName>
    <definedName name="_28__123Graph_C_CURRENT_10" localSheetId="6" hidden="1">[3]A11!#REF!</definedName>
    <definedName name="_28__123Graph_C_CURRENT_10" localSheetId="0" hidden="1">[3]A11!#REF!</definedName>
    <definedName name="_28__123Graph_C_CURRENT_10" hidden="1">[3]A11!#REF!</definedName>
    <definedName name="_29__123Graph_C_CURRENT_2" localSheetId="3" hidden="1">[3]A11!#REF!</definedName>
    <definedName name="_29__123Graph_C_CURRENT_2" localSheetId="8" hidden="1">[3]A11!#REF!</definedName>
    <definedName name="_29__123Graph_C_CURRENT_2" localSheetId="9" hidden="1">[3]A11!#REF!</definedName>
    <definedName name="_29__123Graph_C_CURRENT_2" localSheetId="6" hidden="1">[3]A11!#REF!</definedName>
    <definedName name="_29__123Graph_C_CURRENT_2" localSheetId="0" hidden="1">[3]A11!#REF!</definedName>
    <definedName name="_29__123Graph_C_CURRENT_2" hidden="1">[3]A11!#REF!</definedName>
    <definedName name="_3__123Graph_A_CURRENT_10" localSheetId="3" hidden="1">[3]A11!#REF!</definedName>
    <definedName name="_3__123Graph_A_CURRENT_10" localSheetId="8" hidden="1">[3]A11!#REF!</definedName>
    <definedName name="_3__123Graph_A_CURRENT_10" localSheetId="9" hidden="1">[3]A11!#REF!</definedName>
    <definedName name="_3__123Graph_A_CURRENT_10" localSheetId="6" hidden="1">[3]A11!#REF!</definedName>
    <definedName name="_3__123Graph_A_CURRENT_10" localSheetId="0" hidden="1">[3]A11!#REF!</definedName>
    <definedName name="_3__123Graph_A_CURRENT_10" hidden="1">[3]A11!#REF!</definedName>
    <definedName name="_30__123Graph_C_CURRENT_3" localSheetId="3" hidden="1">[3]A11!#REF!</definedName>
    <definedName name="_30__123Graph_C_CURRENT_3" localSheetId="8" hidden="1">[3]A11!#REF!</definedName>
    <definedName name="_30__123Graph_C_CURRENT_3" localSheetId="9" hidden="1">[3]A11!#REF!</definedName>
    <definedName name="_30__123Graph_C_CURRENT_3" localSheetId="6" hidden="1">[3]A11!#REF!</definedName>
    <definedName name="_30__123Graph_C_CURRENT_3" localSheetId="0" hidden="1">[3]A11!#REF!</definedName>
    <definedName name="_30__123Graph_C_CURRENT_3" hidden="1">[3]A11!#REF!</definedName>
    <definedName name="_31__123Graph_C_CURRENT_4" localSheetId="3" hidden="1">[3]A11!#REF!</definedName>
    <definedName name="_31__123Graph_C_CURRENT_4" localSheetId="8" hidden="1">[3]A11!#REF!</definedName>
    <definedName name="_31__123Graph_C_CURRENT_4" localSheetId="9" hidden="1">[3]A11!#REF!</definedName>
    <definedName name="_31__123Graph_C_CURRENT_4" localSheetId="6" hidden="1">[3]A11!#REF!</definedName>
    <definedName name="_31__123Graph_C_CURRENT_4" localSheetId="0" hidden="1">[3]A11!#REF!</definedName>
    <definedName name="_31__123Graph_C_CURRENT_4" hidden="1">[3]A11!#REF!</definedName>
    <definedName name="_32__123Graph_C_CURRENT_5" localSheetId="3" hidden="1">[3]A11!#REF!</definedName>
    <definedName name="_32__123Graph_C_CURRENT_5" localSheetId="8" hidden="1">[3]A11!#REF!</definedName>
    <definedName name="_32__123Graph_C_CURRENT_5" localSheetId="9" hidden="1">[3]A11!#REF!</definedName>
    <definedName name="_32__123Graph_C_CURRENT_5" localSheetId="6" hidden="1">[3]A11!#REF!</definedName>
    <definedName name="_32__123Graph_C_CURRENT_5" localSheetId="0" hidden="1">[3]A11!#REF!</definedName>
    <definedName name="_32__123Graph_C_CURRENT_5" hidden="1">[3]A11!#REF!</definedName>
    <definedName name="_33__123Graph_C_CURRENT_6" localSheetId="3" hidden="1">[3]A11!#REF!</definedName>
    <definedName name="_33__123Graph_C_CURRENT_6" localSheetId="8" hidden="1">[3]A11!#REF!</definedName>
    <definedName name="_33__123Graph_C_CURRENT_6" localSheetId="9" hidden="1">[3]A11!#REF!</definedName>
    <definedName name="_33__123Graph_C_CURRENT_6" localSheetId="6" hidden="1">[3]A11!#REF!</definedName>
    <definedName name="_33__123Graph_C_CURRENT_6" localSheetId="0" hidden="1">[3]A11!#REF!</definedName>
    <definedName name="_33__123Graph_C_CURRENT_6" hidden="1">[3]A11!#REF!</definedName>
    <definedName name="_34__123Graph_C_CURRENT_7" localSheetId="3" hidden="1">[3]A11!#REF!</definedName>
    <definedName name="_34__123Graph_C_CURRENT_7" localSheetId="8" hidden="1">[3]A11!#REF!</definedName>
    <definedName name="_34__123Graph_C_CURRENT_7" localSheetId="9" hidden="1">[3]A11!#REF!</definedName>
    <definedName name="_34__123Graph_C_CURRENT_7" localSheetId="6" hidden="1">[3]A11!#REF!</definedName>
    <definedName name="_34__123Graph_C_CURRENT_7" localSheetId="0" hidden="1">[3]A11!#REF!</definedName>
    <definedName name="_34__123Graph_C_CURRENT_7" hidden="1">[3]A11!#REF!</definedName>
    <definedName name="_35__123Graph_C_CURRENT_8" localSheetId="3" hidden="1">[3]A11!#REF!</definedName>
    <definedName name="_35__123Graph_C_CURRENT_8" localSheetId="8" hidden="1">[3]A11!#REF!</definedName>
    <definedName name="_35__123Graph_C_CURRENT_8" localSheetId="9" hidden="1">[3]A11!#REF!</definedName>
    <definedName name="_35__123Graph_C_CURRENT_8" localSheetId="6" hidden="1">[3]A11!#REF!</definedName>
    <definedName name="_35__123Graph_C_CURRENT_8" localSheetId="0" hidden="1">[3]A11!#REF!</definedName>
    <definedName name="_35__123Graph_C_CURRENT_8" hidden="1">[3]A11!#REF!</definedName>
    <definedName name="_36__123Graph_C_CURRENT_9" localSheetId="3" hidden="1">[3]A11!#REF!</definedName>
    <definedName name="_36__123Graph_C_CURRENT_9" localSheetId="8" hidden="1">[3]A11!#REF!</definedName>
    <definedName name="_36__123Graph_C_CURRENT_9" localSheetId="9" hidden="1">[3]A11!#REF!</definedName>
    <definedName name="_36__123Graph_C_CURRENT_9" localSheetId="6" hidden="1">[3]A11!#REF!</definedName>
    <definedName name="_36__123Graph_C_CURRENT_9" localSheetId="0" hidden="1">[3]A11!#REF!</definedName>
    <definedName name="_36__123Graph_C_CURRENT_9" hidden="1">[3]A11!#REF!</definedName>
    <definedName name="_37__123Graph_CDEV_EMPL" localSheetId="3" hidden="1">'[1]Time series'!#REF!</definedName>
    <definedName name="_37__123Graph_CDEV_EMPL" localSheetId="8" hidden="1">'[1]Time series'!#REF!</definedName>
    <definedName name="_37__123Graph_CDEV_EMPL" localSheetId="9" hidden="1">'[1]Time series'!#REF!</definedName>
    <definedName name="_37__123Graph_CDEV_EMPL" localSheetId="6" hidden="1">'[1]Time series'!#REF!</definedName>
    <definedName name="_37__123Graph_CDEV_EMPL" localSheetId="0" hidden="1">'[1]Time series'!#REF!</definedName>
    <definedName name="_37__123Graph_CDEV_EMPL" hidden="1">'[1]Time series'!#REF!</definedName>
    <definedName name="_38__123Graph_CSWE_EMPL" localSheetId="3" hidden="1">'[1]Time series'!#REF!</definedName>
    <definedName name="_38__123Graph_CSWE_EMPL" localSheetId="8" hidden="1">'[1]Time series'!#REF!</definedName>
    <definedName name="_38__123Graph_CSWE_EMPL" localSheetId="9" hidden="1">'[1]Time series'!#REF!</definedName>
    <definedName name="_38__123Graph_CSWE_EMPL" localSheetId="6" hidden="1">'[1]Time series'!#REF!</definedName>
    <definedName name="_38__123Graph_CSWE_EMPL" localSheetId="0" hidden="1">'[1]Time series'!#REF!</definedName>
    <definedName name="_38__123Graph_CSWE_EMPL" hidden="1">'[1]Time series'!#REF!</definedName>
    <definedName name="_39__123Graph_D_CURRENT" localSheetId="3" hidden="1">[3]A11!#REF!</definedName>
    <definedName name="_39__123Graph_D_CURRENT" localSheetId="8" hidden="1">[3]A11!#REF!</definedName>
    <definedName name="_39__123Graph_D_CURRENT" localSheetId="9" hidden="1">[3]A11!#REF!</definedName>
    <definedName name="_39__123Graph_D_CURRENT" localSheetId="6" hidden="1">[3]A11!#REF!</definedName>
    <definedName name="_39__123Graph_D_CURRENT" localSheetId="0" hidden="1">[3]A11!#REF!</definedName>
    <definedName name="_39__123Graph_D_CURRENT" hidden="1">[3]A11!#REF!</definedName>
    <definedName name="_4__123Graph_A_CURRENT_2" localSheetId="3" hidden="1">[3]A11!#REF!</definedName>
    <definedName name="_4__123Graph_A_CURRENT_2" localSheetId="8" hidden="1">[3]A11!#REF!</definedName>
    <definedName name="_4__123Graph_A_CURRENT_2" localSheetId="9" hidden="1">[3]A11!#REF!</definedName>
    <definedName name="_4__123Graph_A_CURRENT_2" localSheetId="6" hidden="1">[3]A11!#REF!</definedName>
    <definedName name="_4__123Graph_A_CURRENT_2" localSheetId="0" hidden="1">[3]A11!#REF!</definedName>
    <definedName name="_4__123Graph_A_CURRENT_2" hidden="1">[3]A11!#REF!</definedName>
    <definedName name="_40__123Graph_D_CURRENT_1" localSheetId="3" hidden="1">[3]A11!#REF!</definedName>
    <definedName name="_40__123Graph_D_CURRENT_1" localSheetId="8" hidden="1">[3]A11!#REF!</definedName>
    <definedName name="_40__123Graph_D_CURRENT_1" localSheetId="9" hidden="1">[3]A11!#REF!</definedName>
    <definedName name="_40__123Graph_D_CURRENT_1" localSheetId="6" hidden="1">[3]A11!#REF!</definedName>
    <definedName name="_40__123Graph_D_CURRENT_1" localSheetId="0" hidden="1">[3]A11!#REF!</definedName>
    <definedName name="_40__123Graph_D_CURRENT_1" hidden="1">[3]A11!#REF!</definedName>
    <definedName name="_41__123Graph_D_CURRENT_10" localSheetId="3" hidden="1">[3]A11!#REF!</definedName>
    <definedName name="_41__123Graph_D_CURRENT_10" localSheetId="8" hidden="1">[3]A11!#REF!</definedName>
    <definedName name="_41__123Graph_D_CURRENT_10" localSheetId="9" hidden="1">[3]A11!#REF!</definedName>
    <definedName name="_41__123Graph_D_CURRENT_10" localSheetId="6" hidden="1">[3]A11!#REF!</definedName>
    <definedName name="_41__123Graph_D_CURRENT_10" localSheetId="0" hidden="1">[3]A11!#REF!</definedName>
    <definedName name="_41__123Graph_D_CURRENT_10" hidden="1">[3]A11!#REF!</definedName>
    <definedName name="_42__123Graph_D_CURRENT_2" localSheetId="3" hidden="1">[3]A11!#REF!</definedName>
    <definedName name="_42__123Graph_D_CURRENT_2" localSheetId="8" hidden="1">[3]A11!#REF!</definedName>
    <definedName name="_42__123Graph_D_CURRENT_2" localSheetId="9" hidden="1">[3]A11!#REF!</definedName>
    <definedName name="_42__123Graph_D_CURRENT_2" localSheetId="6" hidden="1">[3]A11!#REF!</definedName>
    <definedName name="_42__123Graph_D_CURRENT_2" localSheetId="0" hidden="1">[3]A11!#REF!</definedName>
    <definedName name="_42__123Graph_D_CURRENT_2" hidden="1">[3]A11!#REF!</definedName>
    <definedName name="_43__123Graph_D_CURRENT_3" localSheetId="3" hidden="1">[3]A11!#REF!</definedName>
    <definedName name="_43__123Graph_D_CURRENT_3" localSheetId="8" hidden="1">[3]A11!#REF!</definedName>
    <definedName name="_43__123Graph_D_CURRENT_3" localSheetId="9" hidden="1">[3]A11!#REF!</definedName>
    <definedName name="_43__123Graph_D_CURRENT_3" localSheetId="6" hidden="1">[3]A11!#REF!</definedName>
    <definedName name="_43__123Graph_D_CURRENT_3" localSheetId="0" hidden="1">[3]A11!#REF!</definedName>
    <definedName name="_43__123Graph_D_CURRENT_3" hidden="1">[3]A11!#REF!</definedName>
    <definedName name="_44__123Graph_D_CURRENT_4" localSheetId="3" hidden="1">[3]A11!#REF!</definedName>
    <definedName name="_44__123Graph_D_CURRENT_4" localSheetId="8" hidden="1">[3]A11!#REF!</definedName>
    <definedName name="_44__123Graph_D_CURRENT_4" localSheetId="9" hidden="1">[3]A11!#REF!</definedName>
    <definedName name="_44__123Graph_D_CURRENT_4" localSheetId="6" hidden="1">[3]A11!#REF!</definedName>
    <definedName name="_44__123Graph_D_CURRENT_4" localSheetId="0" hidden="1">[3]A11!#REF!</definedName>
    <definedName name="_44__123Graph_D_CURRENT_4" hidden="1">[3]A11!#REF!</definedName>
    <definedName name="_45__123Graph_D_CURRENT_5" localSheetId="3" hidden="1">[3]A11!#REF!</definedName>
    <definedName name="_45__123Graph_D_CURRENT_5" localSheetId="8" hidden="1">[3]A11!#REF!</definedName>
    <definedName name="_45__123Graph_D_CURRENT_5" localSheetId="9" hidden="1">[3]A11!#REF!</definedName>
    <definedName name="_45__123Graph_D_CURRENT_5" localSheetId="6" hidden="1">[3]A11!#REF!</definedName>
    <definedName name="_45__123Graph_D_CURRENT_5" localSheetId="0" hidden="1">[3]A11!#REF!</definedName>
    <definedName name="_45__123Graph_D_CURRENT_5" hidden="1">[3]A11!#REF!</definedName>
    <definedName name="_46__123Graph_D_CURRENT_6" localSheetId="3" hidden="1">[3]A11!#REF!</definedName>
    <definedName name="_46__123Graph_D_CURRENT_6" localSheetId="8" hidden="1">[3]A11!#REF!</definedName>
    <definedName name="_46__123Graph_D_CURRENT_6" localSheetId="9" hidden="1">[3]A11!#REF!</definedName>
    <definedName name="_46__123Graph_D_CURRENT_6" localSheetId="6" hidden="1">[3]A11!#REF!</definedName>
    <definedName name="_46__123Graph_D_CURRENT_6" localSheetId="0" hidden="1">[3]A11!#REF!</definedName>
    <definedName name="_46__123Graph_D_CURRENT_6" hidden="1">[3]A11!#REF!</definedName>
    <definedName name="_47__123Graph_D_CURRENT_7" localSheetId="3" hidden="1">[3]A11!#REF!</definedName>
    <definedName name="_47__123Graph_D_CURRENT_7" localSheetId="8" hidden="1">[3]A11!#REF!</definedName>
    <definedName name="_47__123Graph_D_CURRENT_7" localSheetId="9" hidden="1">[3]A11!#REF!</definedName>
    <definedName name="_47__123Graph_D_CURRENT_7" localSheetId="6" hidden="1">[3]A11!#REF!</definedName>
    <definedName name="_47__123Graph_D_CURRENT_7" localSheetId="0" hidden="1">[3]A11!#REF!</definedName>
    <definedName name="_47__123Graph_D_CURRENT_7" hidden="1">[3]A11!#REF!</definedName>
    <definedName name="_48__123Graph_D_CURRENT_8" localSheetId="3" hidden="1">[3]A11!#REF!</definedName>
    <definedName name="_48__123Graph_D_CURRENT_8" localSheetId="8" hidden="1">[3]A11!#REF!</definedName>
    <definedName name="_48__123Graph_D_CURRENT_8" localSheetId="9" hidden="1">[3]A11!#REF!</definedName>
    <definedName name="_48__123Graph_D_CURRENT_8" localSheetId="6" hidden="1">[3]A11!#REF!</definedName>
    <definedName name="_48__123Graph_D_CURRENT_8" localSheetId="0" hidden="1">[3]A11!#REF!</definedName>
    <definedName name="_48__123Graph_D_CURRENT_8" hidden="1">[3]A11!#REF!</definedName>
    <definedName name="_49__123Graph_D_CURRENT_9" localSheetId="3" hidden="1">[3]A11!#REF!</definedName>
    <definedName name="_49__123Graph_D_CURRENT_9" localSheetId="8" hidden="1">[3]A11!#REF!</definedName>
    <definedName name="_49__123Graph_D_CURRENT_9" localSheetId="9" hidden="1">[3]A11!#REF!</definedName>
    <definedName name="_49__123Graph_D_CURRENT_9" localSheetId="6" hidden="1">[3]A11!#REF!</definedName>
    <definedName name="_49__123Graph_D_CURRENT_9" localSheetId="0" hidden="1">[3]A11!#REF!</definedName>
    <definedName name="_49__123Graph_D_CURRENT_9" hidden="1">[3]A11!#REF!</definedName>
    <definedName name="_5__123Graph_A_CURRENT_3" localSheetId="3" hidden="1">[3]A11!#REF!</definedName>
    <definedName name="_5__123Graph_A_CURRENT_3" localSheetId="8" hidden="1">[3]A11!#REF!</definedName>
    <definedName name="_5__123Graph_A_CURRENT_3" localSheetId="9" hidden="1">[3]A11!#REF!</definedName>
    <definedName name="_5__123Graph_A_CURRENT_3" localSheetId="6" hidden="1">[3]A11!#REF!</definedName>
    <definedName name="_5__123Graph_A_CURRENT_3" localSheetId="0" hidden="1">[3]A11!#REF!</definedName>
    <definedName name="_5__123Graph_A_CURRENT_3" hidden="1">[3]A11!#REF!</definedName>
    <definedName name="_50__123Graph_E_CURRENT" localSheetId="3" hidden="1">[3]A11!#REF!</definedName>
    <definedName name="_50__123Graph_E_CURRENT" localSheetId="8" hidden="1">[3]A11!#REF!</definedName>
    <definedName name="_50__123Graph_E_CURRENT" localSheetId="9" hidden="1">[3]A11!#REF!</definedName>
    <definedName name="_50__123Graph_E_CURRENT" localSheetId="6" hidden="1">[3]A11!#REF!</definedName>
    <definedName name="_50__123Graph_E_CURRENT" localSheetId="0" hidden="1">[3]A11!#REF!</definedName>
    <definedName name="_50__123Graph_E_CURRENT" hidden="1">[3]A11!#REF!</definedName>
    <definedName name="_51__123Graph_E_CURRENT_1" localSheetId="3" hidden="1">[3]A11!#REF!</definedName>
    <definedName name="_51__123Graph_E_CURRENT_1" localSheetId="8" hidden="1">[3]A11!#REF!</definedName>
    <definedName name="_51__123Graph_E_CURRENT_1" localSheetId="9" hidden="1">[3]A11!#REF!</definedName>
    <definedName name="_51__123Graph_E_CURRENT_1" localSheetId="6" hidden="1">[3]A11!#REF!</definedName>
    <definedName name="_51__123Graph_E_CURRENT_1" localSheetId="0" hidden="1">[3]A11!#REF!</definedName>
    <definedName name="_51__123Graph_E_CURRENT_1" hidden="1">[3]A11!#REF!</definedName>
    <definedName name="_52__123Graph_E_CURRENT_10" localSheetId="3" hidden="1">[3]A11!#REF!</definedName>
    <definedName name="_52__123Graph_E_CURRENT_10" localSheetId="8" hidden="1">[3]A11!#REF!</definedName>
    <definedName name="_52__123Graph_E_CURRENT_10" localSheetId="9" hidden="1">[3]A11!#REF!</definedName>
    <definedName name="_52__123Graph_E_CURRENT_10" localSheetId="6" hidden="1">[3]A11!#REF!</definedName>
    <definedName name="_52__123Graph_E_CURRENT_10" localSheetId="0" hidden="1">[3]A11!#REF!</definedName>
    <definedName name="_52__123Graph_E_CURRENT_10" hidden="1">[3]A11!#REF!</definedName>
    <definedName name="_53__123Graph_E_CURRENT_2" localSheetId="3" hidden="1">[3]A11!#REF!</definedName>
    <definedName name="_53__123Graph_E_CURRENT_2" localSheetId="8" hidden="1">[3]A11!#REF!</definedName>
    <definedName name="_53__123Graph_E_CURRENT_2" localSheetId="9" hidden="1">[3]A11!#REF!</definedName>
    <definedName name="_53__123Graph_E_CURRENT_2" localSheetId="6" hidden="1">[3]A11!#REF!</definedName>
    <definedName name="_53__123Graph_E_CURRENT_2" localSheetId="0" hidden="1">[3]A11!#REF!</definedName>
    <definedName name="_53__123Graph_E_CURRENT_2" hidden="1">[3]A11!#REF!</definedName>
    <definedName name="_54__123Graph_E_CURRENT_3" localSheetId="3" hidden="1">[3]A11!#REF!</definedName>
    <definedName name="_54__123Graph_E_CURRENT_3" localSheetId="8" hidden="1">[3]A11!#REF!</definedName>
    <definedName name="_54__123Graph_E_CURRENT_3" localSheetId="9" hidden="1">[3]A11!#REF!</definedName>
    <definedName name="_54__123Graph_E_CURRENT_3" localSheetId="6" hidden="1">[3]A11!#REF!</definedName>
    <definedName name="_54__123Graph_E_CURRENT_3" localSheetId="0" hidden="1">[3]A11!#REF!</definedName>
    <definedName name="_54__123Graph_E_CURRENT_3" hidden="1">[3]A11!#REF!</definedName>
    <definedName name="_55__123Graph_E_CURRENT_4" localSheetId="3" hidden="1">[3]A11!#REF!</definedName>
    <definedName name="_55__123Graph_E_CURRENT_4" localSheetId="8" hidden="1">[3]A11!#REF!</definedName>
    <definedName name="_55__123Graph_E_CURRENT_4" localSheetId="9" hidden="1">[3]A11!#REF!</definedName>
    <definedName name="_55__123Graph_E_CURRENT_4" localSheetId="6" hidden="1">[3]A11!#REF!</definedName>
    <definedName name="_55__123Graph_E_CURRENT_4" localSheetId="0" hidden="1">[3]A11!#REF!</definedName>
    <definedName name="_55__123Graph_E_CURRENT_4" hidden="1">[3]A11!#REF!</definedName>
    <definedName name="_56__123Graph_E_CURRENT_5" localSheetId="3" hidden="1">[3]A11!#REF!</definedName>
    <definedName name="_56__123Graph_E_CURRENT_5" localSheetId="8" hidden="1">[3]A11!#REF!</definedName>
    <definedName name="_56__123Graph_E_CURRENT_5" localSheetId="9" hidden="1">[3]A11!#REF!</definedName>
    <definedName name="_56__123Graph_E_CURRENT_5" localSheetId="6" hidden="1">[3]A11!#REF!</definedName>
    <definedName name="_56__123Graph_E_CURRENT_5" localSheetId="0" hidden="1">[3]A11!#REF!</definedName>
    <definedName name="_56__123Graph_E_CURRENT_5" hidden="1">[3]A11!#REF!</definedName>
    <definedName name="_57__123Graph_E_CURRENT_6" localSheetId="3" hidden="1">[3]A11!#REF!</definedName>
    <definedName name="_57__123Graph_E_CURRENT_6" localSheetId="8" hidden="1">[3]A11!#REF!</definedName>
    <definedName name="_57__123Graph_E_CURRENT_6" localSheetId="9" hidden="1">[3]A11!#REF!</definedName>
    <definedName name="_57__123Graph_E_CURRENT_6" localSheetId="6" hidden="1">[3]A11!#REF!</definedName>
    <definedName name="_57__123Graph_E_CURRENT_6" localSheetId="0" hidden="1">[3]A11!#REF!</definedName>
    <definedName name="_57__123Graph_E_CURRENT_6" hidden="1">[3]A11!#REF!</definedName>
    <definedName name="_58__123Graph_E_CURRENT_7" localSheetId="3" hidden="1">[3]A11!#REF!</definedName>
    <definedName name="_58__123Graph_E_CURRENT_7" localSheetId="8" hidden="1">[3]A11!#REF!</definedName>
    <definedName name="_58__123Graph_E_CURRENT_7" localSheetId="9" hidden="1">[3]A11!#REF!</definedName>
    <definedName name="_58__123Graph_E_CURRENT_7" localSheetId="6" hidden="1">[3]A11!#REF!</definedName>
    <definedName name="_58__123Graph_E_CURRENT_7" localSheetId="0" hidden="1">[3]A11!#REF!</definedName>
    <definedName name="_58__123Graph_E_CURRENT_7" hidden="1">[3]A11!#REF!</definedName>
    <definedName name="_59__123Graph_E_CURRENT_8" localSheetId="3" hidden="1">[3]A11!#REF!</definedName>
    <definedName name="_59__123Graph_E_CURRENT_8" localSheetId="8" hidden="1">[3]A11!#REF!</definedName>
    <definedName name="_59__123Graph_E_CURRENT_8" localSheetId="9" hidden="1">[3]A11!#REF!</definedName>
    <definedName name="_59__123Graph_E_CURRENT_8" localSheetId="6" hidden="1">[3]A11!#REF!</definedName>
    <definedName name="_59__123Graph_E_CURRENT_8" localSheetId="0" hidden="1">[3]A11!#REF!</definedName>
    <definedName name="_59__123Graph_E_CURRENT_8" hidden="1">[3]A11!#REF!</definedName>
    <definedName name="_6__123Graph_A_CURRENT_4" localSheetId="3" hidden="1">[3]A11!#REF!</definedName>
    <definedName name="_6__123Graph_A_CURRENT_4" localSheetId="8" hidden="1">[3]A11!#REF!</definedName>
    <definedName name="_6__123Graph_A_CURRENT_4" localSheetId="9" hidden="1">[3]A11!#REF!</definedName>
    <definedName name="_6__123Graph_A_CURRENT_4" localSheetId="6" hidden="1">[3]A11!#REF!</definedName>
    <definedName name="_6__123Graph_A_CURRENT_4" localSheetId="0" hidden="1">[3]A11!#REF!</definedName>
    <definedName name="_6__123Graph_A_CURRENT_4" hidden="1">[3]A11!#REF!</definedName>
    <definedName name="_60__123Graph_E_CURRENT_9" localSheetId="3" hidden="1">[3]A11!#REF!</definedName>
    <definedName name="_60__123Graph_E_CURRENT_9" localSheetId="8" hidden="1">[3]A11!#REF!</definedName>
    <definedName name="_60__123Graph_E_CURRENT_9" localSheetId="9" hidden="1">[3]A11!#REF!</definedName>
    <definedName name="_60__123Graph_E_CURRENT_9" localSheetId="6" hidden="1">[3]A11!#REF!</definedName>
    <definedName name="_60__123Graph_E_CURRENT_9" localSheetId="0" hidden="1">[3]A11!#REF!</definedName>
    <definedName name="_60__123Graph_E_CURRENT_9" hidden="1">[3]A11!#REF!</definedName>
    <definedName name="_61__123Graph_F_CURRENT" localSheetId="3" hidden="1">[3]A11!#REF!</definedName>
    <definedName name="_61__123Graph_F_CURRENT" localSheetId="8" hidden="1">[3]A11!#REF!</definedName>
    <definedName name="_61__123Graph_F_CURRENT" localSheetId="9" hidden="1">[3]A11!#REF!</definedName>
    <definedName name="_61__123Graph_F_CURRENT" localSheetId="6" hidden="1">[3]A11!#REF!</definedName>
    <definedName name="_61__123Graph_F_CURRENT" localSheetId="0" hidden="1">[3]A11!#REF!</definedName>
    <definedName name="_61__123Graph_F_CURRENT" hidden="1">[3]A11!#REF!</definedName>
    <definedName name="_62__123Graph_F_CURRENT_1" localSheetId="3" hidden="1">[3]A11!#REF!</definedName>
    <definedName name="_62__123Graph_F_CURRENT_1" localSheetId="8" hidden="1">[3]A11!#REF!</definedName>
    <definedName name="_62__123Graph_F_CURRENT_1" localSheetId="9" hidden="1">[3]A11!#REF!</definedName>
    <definedName name="_62__123Graph_F_CURRENT_1" localSheetId="6" hidden="1">[3]A11!#REF!</definedName>
    <definedName name="_62__123Graph_F_CURRENT_1" localSheetId="0" hidden="1">[3]A11!#REF!</definedName>
    <definedName name="_62__123Graph_F_CURRENT_1" hidden="1">[3]A11!#REF!</definedName>
    <definedName name="_63__123Graph_F_CURRENT_10" localSheetId="3" hidden="1">[3]A11!#REF!</definedName>
    <definedName name="_63__123Graph_F_CURRENT_10" localSheetId="8" hidden="1">[3]A11!#REF!</definedName>
    <definedName name="_63__123Graph_F_CURRENT_10" localSheetId="9" hidden="1">[3]A11!#REF!</definedName>
    <definedName name="_63__123Graph_F_CURRENT_10" localSheetId="6" hidden="1">[3]A11!#REF!</definedName>
    <definedName name="_63__123Graph_F_CURRENT_10" localSheetId="0" hidden="1">[3]A11!#REF!</definedName>
    <definedName name="_63__123Graph_F_CURRENT_10" hidden="1">[3]A11!#REF!</definedName>
    <definedName name="_64__123Graph_F_CURRENT_2" localSheetId="3" hidden="1">[3]A11!#REF!</definedName>
    <definedName name="_64__123Graph_F_CURRENT_2" localSheetId="8" hidden="1">[3]A11!#REF!</definedName>
    <definedName name="_64__123Graph_F_CURRENT_2" localSheetId="9" hidden="1">[3]A11!#REF!</definedName>
    <definedName name="_64__123Graph_F_CURRENT_2" localSheetId="6" hidden="1">[3]A11!#REF!</definedName>
    <definedName name="_64__123Graph_F_CURRENT_2" localSheetId="0" hidden="1">[3]A11!#REF!</definedName>
    <definedName name="_64__123Graph_F_CURRENT_2" hidden="1">[3]A11!#REF!</definedName>
    <definedName name="_65__123Graph_F_CURRENT_3" localSheetId="3" hidden="1">[3]A11!#REF!</definedName>
    <definedName name="_65__123Graph_F_CURRENT_3" localSheetId="8" hidden="1">[3]A11!#REF!</definedName>
    <definedName name="_65__123Graph_F_CURRENT_3" localSheetId="9" hidden="1">[3]A11!#REF!</definedName>
    <definedName name="_65__123Graph_F_CURRENT_3" localSheetId="6" hidden="1">[3]A11!#REF!</definedName>
    <definedName name="_65__123Graph_F_CURRENT_3" localSheetId="0" hidden="1">[3]A11!#REF!</definedName>
    <definedName name="_65__123Graph_F_CURRENT_3" hidden="1">[3]A11!#REF!</definedName>
    <definedName name="_66__123Graph_F_CURRENT_4" localSheetId="3" hidden="1">[3]A11!#REF!</definedName>
    <definedName name="_66__123Graph_F_CURRENT_4" localSheetId="8" hidden="1">[3]A11!#REF!</definedName>
    <definedName name="_66__123Graph_F_CURRENT_4" localSheetId="9" hidden="1">[3]A11!#REF!</definedName>
    <definedName name="_66__123Graph_F_CURRENT_4" localSheetId="6" hidden="1">[3]A11!#REF!</definedName>
    <definedName name="_66__123Graph_F_CURRENT_4" localSheetId="0" hidden="1">[3]A11!#REF!</definedName>
    <definedName name="_66__123Graph_F_CURRENT_4" hidden="1">[3]A11!#REF!</definedName>
    <definedName name="_67__123Graph_F_CURRENT_5" localSheetId="3" hidden="1">[3]A11!#REF!</definedName>
    <definedName name="_67__123Graph_F_CURRENT_5" localSheetId="8" hidden="1">[3]A11!#REF!</definedName>
    <definedName name="_67__123Graph_F_CURRENT_5" localSheetId="9" hidden="1">[3]A11!#REF!</definedName>
    <definedName name="_67__123Graph_F_CURRENT_5" localSheetId="6" hidden="1">[3]A11!#REF!</definedName>
    <definedName name="_67__123Graph_F_CURRENT_5" localSheetId="0" hidden="1">[3]A11!#REF!</definedName>
    <definedName name="_67__123Graph_F_CURRENT_5" hidden="1">[3]A11!#REF!</definedName>
    <definedName name="_68__123Graph_F_CURRENT_6" localSheetId="3" hidden="1">[3]A11!#REF!</definedName>
    <definedName name="_68__123Graph_F_CURRENT_6" localSheetId="8" hidden="1">[3]A11!#REF!</definedName>
    <definedName name="_68__123Graph_F_CURRENT_6" localSheetId="9" hidden="1">[3]A11!#REF!</definedName>
    <definedName name="_68__123Graph_F_CURRENT_6" localSheetId="6" hidden="1">[3]A11!#REF!</definedName>
    <definedName name="_68__123Graph_F_CURRENT_6" localSheetId="0" hidden="1">[3]A11!#REF!</definedName>
    <definedName name="_68__123Graph_F_CURRENT_6" hidden="1">[3]A11!#REF!</definedName>
    <definedName name="_69__123Graph_F_CURRENT_7" localSheetId="3" hidden="1">[3]A11!#REF!</definedName>
    <definedName name="_69__123Graph_F_CURRENT_7" localSheetId="8" hidden="1">[3]A11!#REF!</definedName>
    <definedName name="_69__123Graph_F_CURRENT_7" localSheetId="9" hidden="1">[3]A11!#REF!</definedName>
    <definedName name="_69__123Graph_F_CURRENT_7" localSheetId="6" hidden="1">[3]A11!#REF!</definedName>
    <definedName name="_69__123Graph_F_CURRENT_7" localSheetId="0" hidden="1">[3]A11!#REF!</definedName>
    <definedName name="_69__123Graph_F_CURRENT_7" hidden="1">[3]A11!#REF!</definedName>
    <definedName name="_7__123Graph_A_CURRENT_5" localSheetId="3" hidden="1">[3]A11!#REF!</definedName>
    <definedName name="_7__123Graph_A_CURRENT_5" localSheetId="8" hidden="1">[3]A11!#REF!</definedName>
    <definedName name="_7__123Graph_A_CURRENT_5" localSheetId="9" hidden="1">[3]A11!#REF!</definedName>
    <definedName name="_7__123Graph_A_CURRENT_5" localSheetId="6" hidden="1">[3]A11!#REF!</definedName>
    <definedName name="_7__123Graph_A_CURRENT_5" localSheetId="0" hidden="1">[3]A11!#REF!</definedName>
    <definedName name="_7__123Graph_A_CURRENT_5" hidden="1">[3]A11!#REF!</definedName>
    <definedName name="_70__123Graph_F_CURRENT_8" localSheetId="3" hidden="1">[3]A11!#REF!</definedName>
    <definedName name="_70__123Graph_F_CURRENT_8" localSheetId="8" hidden="1">[3]A11!#REF!</definedName>
    <definedName name="_70__123Graph_F_CURRENT_8" localSheetId="9" hidden="1">[3]A11!#REF!</definedName>
    <definedName name="_70__123Graph_F_CURRENT_8" localSheetId="6" hidden="1">[3]A11!#REF!</definedName>
    <definedName name="_70__123Graph_F_CURRENT_8" localSheetId="0" hidden="1">[3]A11!#REF!</definedName>
    <definedName name="_70__123Graph_F_CURRENT_8" hidden="1">[3]A11!#REF!</definedName>
    <definedName name="_71__123Graph_F_CURRENT_9" localSheetId="3" hidden="1">[3]A11!#REF!</definedName>
    <definedName name="_71__123Graph_F_CURRENT_9" localSheetId="8" hidden="1">[3]A11!#REF!</definedName>
    <definedName name="_71__123Graph_F_CURRENT_9" localSheetId="9" hidden="1">[3]A11!#REF!</definedName>
    <definedName name="_71__123Graph_F_CURRENT_9" localSheetId="6" hidden="1">[3]A11!#REF!</definedName>
    <definedName name="_71__123Graph_F_CURRENT_9" localSheetId="0" hidden="1">[3]A11!#REF!</definedName>
    <definedName name="_71__123Graph_F_CURRENT_9" hidden="1">[3]A11!#REF!</definedName>
    <definedName name="_72Y" localSheetId="3">[2]EAT12_1!#REF!,[2]EAT12_1!#REF!,[2]EAT12_1!#REF!,[2]EAT12_1!#REF!,[2]EAT12_1!#REF!,[2]EAT12_1!#REF!,[2]EAT12_1!#REF!,[2]EAT12_1!#REF!,[2]EAT12_1!#REF!,[2]EAT12_1!#REF!</definedName>
    <definedName name="_72Y" localSheetId="8">[2]EAT12_1!#REF!,[2]EAT12_1!#REF!,[2]EAT12_1!#REF!,[2]EAT12_1!#REF!,[2]EAT12_1!#REF!,[2]EAT12_1!#REF!,[2]EAT12_1!#REF!,[2]EAT12_1!#REF!,[2]EAT12_1!#REF!,[2]EAT12_1!#REF!</definedName>
    <definedName name="_72Y" localSheetId="9">[2]EAT12_1!#REF!,[2]EAT12_1!#REF!,[2]EAT12_1!#REF!,[2]EAT12_1!#REF!,[2]EAT12_1!#REF!,[2]EAT12_1!#REF!,[2]EAT12_1!#REF!,[2]EAT12_1!#REF!,[2]EAT12_1!#REF!,[2]EAT12_1!#REF!</definedName>
    <definedName name="_72Y" localSheetId="6">[2]EAT12_1!#REF!,[2]EAT12_1!#REF!,[2]EAT12_1!#REF!,[2]EAT12_1!#REF!,[2]EAT12_1!#REF!,[2]EAT12_1!#REF!,[2]EAT12_1!#REF!,[2]EAT12_1!#REF!,[2]EAT12_1!#REF!,[2]EAT12_1!#REF!</definedName>
    <definedName name="_72Y" localSheetId="0">[2]EAT12_1!#REF!,[2]EAT12_1!#REF!,[2]EAT12_1!#REF!,[2]EAT12_1!#REF!,[2]EAT12_1!#REF!,[2]EAT12_1!#REF!,[2]EAT12_1!#REF!,[2]EAT12_1!#REF!,[2]EAT12_1!#REF!,[2]EAT12_1!#REF!</definedName>
    <definedName name="_72Y">[2]EAT12_1!#REF!,[2]EAT12_1!#REF!,[2]EAT12_1!#REF!,[2]EAT12_1!#REF!,[2]EAT12_1!#REF!,[2]EAT12_1!#REF!,[2]EAT12_1!#REF!,[2]EAT12_1!#REF!,[2]EAT12_1!#REF!,[2]EAT12_1!#REF!</definedName>
    <definedName name="_8__123Graph_A_CURRENT_6" localSheetId="3" hidden="1">[3]A11!#REF!</definedName>
    <definedName name="_8__123Graph_A_CURRENT_6" localSheetId="8" hidden="1">[3]A11!#REF!</definedName>
    <definedName name="_8__123Graph_A_CURRENT_6" localSheetId="9" hidden="1">[3]A11!#REF!</definedName>
    <definedName name="_8__123Graph_A_CURRENT_6" localSheetId="6" hidden="1">[3]A11!#REF!</definedName>
    <definedName name="_8__123Graph_A_CURRENT_6" localSheetId="0" hidden="1">[3]A11!#REF!</definedName>
    <definedName name="_8__123Graph_A_CURRENT_6" hidden="1">[3]A11!#REF!</definedName>
    <definedName name="_9__123Graph_A_CURRENT_7" localSheetId="3" hidden="1">[3]A11!#REF!</definedName>
    <definedName name="_9__123Graph_A_CURRENT_7" localSheetId="8" hidden="1">[3]A11!#REF!</definedName>
    <definedName name="_9__123Graph_A_CURRENT_7" localSheetId="9" hidden="1">[3]A11!#REF!</definedName>
    <definedName name="_9__123Graph_A_CURRENT_7" localSheetId="6" hidden="1">[3]A11!#REF!</definedName>
    <definedName name="_9__123Graph_A_CURRENT_7" localSheetId="0" hidden="1">[3]A11!#REF!</definedName>
    <definedName name="_9__123Graph_A_CURRENT_7" hidden="1">[3]A11!#REF!</definedName>
    <definedName name="_aus2" localSheetId="3">#REF!</definedName>
    <definedName name="_aus2" localSheetId="8">#REF!</definedName>
    <definedName name="_aus2" localSheetId="9">#REF!</definedName>
    <definedName name="_aus2" localSheetId="6">#REF!</definedName>
    <definedName name="_aus2" localSheetId="0">#REF!</definedName>
    <definedName name="_aus2">#REF!</definedName>
    <definedName name="_Fill" localSheetId="3" hidden="1">#REF!</definedName>
    <definedName name="_Fill" localSheetId="9" hidden="1">#REF!</definedName>
    <definedName name="_Fill" localSheetId="6" hidden="1">#REF!</definedName>
    <definedName name="_Fill" hidden="1">#REF!</definedName>
    <definedName name="_xlnm._FilterDatabase" localSheetId="4" hidden="1">'data-Figure2'!$D$102:$F$139</definedName>
    <definedName name="_xlnm._FilterDatabase" localSheetId="8" hidden="1">'Figure4-en'!$B$49:$L$49</definedName>
    <definedName name="_xlnm._FilterDatabase" localSheetId="9" hidden="1">'Figure4-fr'!$B$49:$L$49</definedName>
    <definedName name="_Order1" hidden="1">0</definedName>
    <definedName name="_Regression_Out" localSheetId="3" hidden="1">#REF!</definedName>
    <definedName name="_Regression_Out" localSheetId="8" hidden="1">#REF!</definedName>
    <definedName name="_Regression_Out" localSheetId="9" hidden="1">#REF!</definedName>
    <definedName name="_Regression_Out" localSheetId="6" hidden="1">#REF!</definedName>
    <definedName name="_Regression_Out" localSheetId="0" hidden="1">#REF!</definedName>
    <definedName name="_Regression_Out" hidden="1">#REF!</definedName>
    <definedName name="_Regression_X" localSheetId="3" hidden="1">#REF!</definedName>
    <definedName name="_Regression_X" localSheetId="8" hidden="1">#REF!</definedName>
    <definedName name="_Regression_X" localSheetId="9" hidden="1">#REF!</definedName>
    <definedName name="_Regression_X" localSheetId="6" hidden="1">#REF!</definedName>
    <definedName name="_Regression_X" localSheetId="0" hidden="1">#REF!</definedName>
    <definedName name="_Regression_X" hidden="1">#REF!</definedName>
    <definedName name="_Regression_Y" localSheetId="3" hidden="1">#REF!</definedName>
    <definedName name="_Regression_Y" localSheetId="8" hidden="1">#REF!</definedName>
    <definedName name="_Regression_Y" localSheetId="9" hidden="1">#REF!</definedName>
    <definedName name="_Regression_Y" localSheetId="6" hidden="1">#REF!</definedName>
    <definedName name="_Regression_Y" localSheetId="0" hidden="1">#REF!</definedName>
    <definedName name="_Regression_Y" hidden="1">#REF!</definedName>
    <definedName name="_TAB3">#N/A</definedName>
    <definedName name="adults">'[5]Figure 4.'!$B$81:$E$99</definedName>
    <definedName name="anberd" localSheetId="3">#REF!</definedName>
    <definedName name="anberd" localSheetId="8">#REF!</definedName>
    <definedName name="anberd" localSheetId="9">#REF!</definedName>
    <definedName name="anberd" localSheetId="6">#REF!</definedName>
    <definedName name="anberd" localSheetId="0">#REF!</definedName>
    <definedName name="anberd">#REF!</definedName>
    <definedName name="BEL">#N/A</definedName>
    <definedName name="Berichtsjahr" localSheetId="3">#REF!</definedName>
    <definedName name="Berichtsjahr" localSheetId="9">#REF!</definedName>
    <definedName name="Berichtsjahr" localSheetId="6">#REF!</definedName>
    <definedName name="Berichtsjahr">#REF!</definedName>
    <definedName name="body" localSheetId="3">#REF!</definedName>
    <definedName name="body" localSheetId="8">#REF!</definedName>
    <definedName name="body" localSheetId="9">#REF!</definedName>
    <definedName name="body" localSheetId="6">#REF!</definedName>
    <definedName name="body" localSheetId="0">#REF!</definedName>
    <definedName name="body">#REF!</definedName>
    <definedName name="BS_Differenz_Ost" localSheetId="3">'[6]Neue Bundesländer'!#REF!</definedName>
    <definedName name="BS_Differenz_Ost" localSheetId="9">'[6]Neue Bundesländer'!#REF!</definedName>
    <definedName name="BS_Differenz_Ost" localSheetId="6">'[6]Neue Bundesländer'!#REF!</definedName>
    <definedName name="BS_Differenz_Ost">'[6]Neue Bundesländer'!#REF!</definedName>
    <definedName name="BS_Differenz_West" localSheetId="3">[7]Westdeutschland!#REF!</definedName>
    <definedName name="BS_Differenz_West" localSheetId="9">[7]Westdeutschland!#REF!</definedName>
    <definedName name="BS_Differenz_West" localSheetId="6">[7]Westdeutschland!#REF!</definedName>
    <definedName name="BS_Differenz_West">[7]Westdeutschland!#REF!</definedName>
    <definedName name="C1.1a" localSheetId="3">#REF!</definedName>
    <definedName name="C1.1a" localSheetId="9">#REF!</definedName>
    <definedName name="C1.1a" localSheetId="6">#REF!</definedName>
    <definedName name="C1.1a">#REF!</definedName>
    <definedName name="calcul">'[8]Calcul_B1.1'!$A$1:$L$37</definedName>
    <definedName name="Champ" localSheetId="3">#REF!</definedName>
    <definedName name="Champ" localSheetId="8">#REF!</definedName>
    <definedName name="Champ" localSheetId="9">#REF!</definedName>
    <definedName name="Champ" localSheetId="6">#REF!</definedName>
    <definedName name="Champ" localSheetId="0">#REF!</definedName>
    <definedName name="Champ">#REF!</definedName>
    <definedName name="chart_id" localSheetId="3">#REF!</definedName>
    <definedName name="chart_id" localSheetId="8">#REF!</definedName>
    <definedName name="chart_id" localSheetId="9">#REF!</definedName>
    <definedName name="chart_id" localSheetId="6">#REF!</definedName>
    <definedName name="chart_id" localSheetId="0">#REF!</definedName>
    <definedName name="chart_id">#REF!</definedName>
    <definedName name="CodePays" localSheetId="3">#REF!</definedName>
    <definedName name="CodePays" localSheetId="8">#REF!</definedName>
    <definedName name="CodePays" localSheetId="9">#REF!</definedName>
    <definedName name="CodePays" localSheetId="6">#REF!</definedName>
    <definedName name="CodePays" localSheetId="0">#REF!</definedName>
    <definedName name="CodePays">#REF!</definedName>
    <definedName name="Col" localSheetId="3">#REF!</definedName>
    <definedName name="Col" localSheetId="8">#REF!</definedName>
    <definedName name="Col" localSheetId="9">#REF!</definedName>
    <definedName name="Col" localSheetId="6">#REF!</definedName>
    <definedName name="Col" localSheetId="0">#REF!</definedName>
    <definedName name="Col">#REF!</definedName>
    <definedName name="Corresp" localSheetId="3">#REF!</definedName>
    <definedName name="Corresp" localSheetId="8">#REF!</definedName>
    <definedName name="Corresp" localSheetId="9">#REF!</definedName>
    <definedName name="Corresp" localSheetId="6">#REF!</definedName>
    <definedName name="Corresp" localSheetId="0">#REF!</definedName>
    <definedName name="Corresp">#REF!</definedName>
    <definedName name="countries" localSheetId="3">#REF!</definedName>
    <definedName name="countries" localSheetId="8">#REF!</definedName>
    <definedName name="countries" localSheetId="9">#REF!</definedName>
    <definedName name="countries" localSheetId="6">#REF!</definedName>
    <definedName name="countries" localSheetId="0">#REF!</definedName>
    <definedName name="countries">#REF!</definedName>
    <definedName name="Country_Mean" localSheetId="3">[9]!Country_Mean</definedName>
    <definedName name="Country_Mean" localSheetId="8">[9]!Country_Mean</definedName>
    <definedName name="Country_Mean" localSheetId="9">[9]!Country_Mean</definedName>
    <definedName name="Country_Mean" localSheetId="6">[9]!Country_Mean</definedName>
    <definedName name="Country_Mean">[9]!Country_Mean</definedName>
    <definedName name="DATABASE_2012INP" localSheetId="3">#REF!</definedName>
    <definedName name="DATABASE_2012INP" localSheetId="8">#REF!</definedName>
    <definedName name="DATABASE_2012INP" localSheetId="9">#REF!</definedName>
    <definedName name="DATABASE_2012INP" localSheetId="6">#REF!</definedName>
    <definedName name="DATABASE_2012INP" localSheetId="0">#REF!</definedName>
    <definedName name="DATABASE_2012INP">#REF!</definedName>
    <definedName name="DATE" localSheetId="3">[3]A11!#REF!</definedName>
    <definedName name="DATE" localSheetId="8">[3]A11!#REF!</definedName>
    <definedName name="DATE" localSheetId="9">[3]A11!#REF!</definedName>
    <definedName name="DATE" localSheetId="6">[3]A11!#REF!</definedName>
    <definedName name="DATE" localSheetId="0">[3]A11!#REF!</definedName>
    <definedName name="DATE">[3]A11!#REF!</definedName>
    <definedName name="DME_BeforeCloseCompleted">"False"</definedName>
    <definedName name="DME_Dirty">"False"</definedName>
    <definedName name="DME_LocalFile">"True"</definedName>
    <definedName name="Euro_Kurs" localSheetId="3">'[6]Alte Bundesländer'!#REF!</definedName>
    <definedName name="Euro_Kurs" localSheetId="9">'[6]Alte Bundesländer'!#REF!</definedName>
    <definedName name="Euro_Kurs" localSheetId="6">'[6]Alte Bundesländer'!#REF!</definedName>
    <definedName name="Euro_Kurs">'[6]Alte Bundesländer'!#REF!</definedName>
    <definedName name="eurost1" localSheetId="3">#REF!</definedName>
    <definedName name="eurost1" localSheetId="9">#REF!</definedName>
    <definedName name="eurost1" localSheetId="6">#REF!</definedName>
    <definedName name="eurost1">#REF!</definedName>
    <definedName name="EUROST2" localSheetId="3">#REF!</definedName>
    <definedName name="EUROST2" localSheetId="9">#REF!</definedName>
    <definedName name="EUROST2" localSheetId="6">#REF!</definedName>
    <definedName name="EUROST2">#REF!</definedName>
    <definedName name="FIG2wp1" localSheetId="3" hidden="1">#REF!</definedName>
    <definedName name="FIG2wp1" localSheetId="8" hidden="1">#REF!</definedName>
    <definedName name="FIG2wp1" localSheetId="9" hidden="1">#REF!</definedName>
    <definedName name="FIG2wp1" localSheetId="6" hidden="1">#REF!</definedName>
    <definedName name="FIG2wp1" localSheetId="0" hidden="1">#REF!</definedName>
    <definedName name="FIG2wp1" hidden="1">#REF!</definedName>
    <definedName name="FRA">#N/A</definedName>
    <definedName name="Full" localSheetId="3">#REF!</definedName>
    <definedName name="Full" localSheetId="9">#REF!</definedName>
    <definedName name="Full" localSheetId="6">#REF!</definedName>
    <definedName name="Full">#REF!</definedName>
    <definedName name="GER">#N/A</definedName>
    <definedName name="Glossary" localSheetId="3">#REF!</definedName>
    <definedName name="Glossary" localSheetId="9">#REF!</definedName>
    <definedName name="Glossary" localSheetId="6">#REF!</definedName>
    <definedName name="Glossary">#REF!</definedName>
    <definedName name="Graph" localSheetId="3">#REF!</definedName>
    <definedName name="Graph" localSheetId="8">#REF!</definedName>
    <definedName name="Graph" localSheetId="9">#REF!</definedName>
    <definedName name="Graph" localSheetId="6">#REF!</definedName>
    <definedName name="Graph" localSheetId="0">#REF!</definedName>
    <definedName name="Graph">#REF!</definedName>
    <definedName name="IDD_current_prices_2014_wave6" localSheetId="3">#REF!</definedName>
    <definedName name="IDD_current_prices_2014_wave6" localSheetId="9">#REF!</definedName>
    <definedName name="IDD_current_prices_2014_wave6" localSheetId="6">#REF!</definedName>
    <definedName name="IDD_current_prices_2014_wave6">#REF!</definedName>
    <definedName name="Introduction" localSheetId="3">#REF!</definedName>
    <definedName name="Introduction" localSheetId="9">#REF!</definedName>
    <definedName name="Introduction" localSheetId="6">#REF!</definedName>
    <definedName name="Introduction">#REF!</definedName>
    <definedName name="ITA">#N/A</definedName>
    <definedName name="Label" localSheetId="3">#REF!</definedName>
    <definedName name="Label" localSheetId="8">#REF!</definedName>
    <definedName name="Label" localSheetId="9">#REF!</definedName>
    <definedName name="Label" localSheetId="6">#REF!</definedName>
    <definedName name="Label" localSheetId="0">#REF!</definedName>
    <definedName name="Label">#REF!</definedName>
    <definedName name="LastYear">'[10]Tab General'!$A$266</definedName>
    <definedName name="Length" localSheetId="3">#REF!</definedName>
    <definedName name="Length" localSheetId="8">#REF!</definedName>
    <definedName name="Length" localSheetId="9">#REF!</definedName>
    <definedName name="Length" localSheetId="6">#REF!</definedName>
    <definedName name="Length" localSheetId="0">#REF!</definedName>
    <definedName name="Length">#REF!</definedName>
    <definedName name="LevelsUS">'[11]%US'!$A$3:$Q$42</definedName>
    <definedName name="NFBS79X89">'[12]NFBS79-89'!$A$3:$M$49</definedName>
    <definedName name="NFBS79X89T">'[12]NFBS79-89'!$A$3:$M$3</definedName>
    <definedName name="NFBS90X97">'[12]NFBS90-97'!$A$3:$M$49</definedName>
    <definedName name="NFBS90X97T">'[12]NFBS90-97'!$A$3:$M$3</definedName>
    <definedName name="NOR">#N/A</definedName>
    <definedName name="Nullzeile" localSheetId="3">'[6]Alte Bundesländer'!#REF!</definedName>
    <definedName name="Nullzeile" localSheetId="9">'[6]Alte Bundesländer'!#REF!</definedName>
    <definedName name="Nullzeile" localSheetId="6">'[6]Alte Bundesländer'!#REF!</definedName>
    <definedName name="Nullzeile">'[6]Alte Bundesländer'!#REF!</definedName>
    <definedName name="Nullzeile_Deutschland" localSheetId="3">[6]Deutschland!#REF!</definedName>
    <definedName name="Nullzeile_Deutschland" localSheetId="9">[6]Deutschland!#REF!</definedName>
    <definedName name="Nullzeile_Deutschland" localSheetId="6">[6]Deutschland!#REF!</definedName>
    <definedName name="Nullzeile_Deutschland">[6]Deutschland!#REF!</definedName>
    <definedName name="Nullzeile_Ost" localSheetId="3">'[6]Neue Bundesländer'!#REF!</definedName>
    <definedName name="Nullzeile_Ost" localSheetId="9">'[6]Neue Bundesländer'!#REF!</definedName>
    <definedName name="Nullzeile_Ost" localSheetId="6">'[6]Neue Bundesländer'!#REF!</definedName>
    <definedName name="Nullzeile_Ost">'[6]Neue Bundesländer'!#REF!</definedName>
    <definedName name="Nullzeile_West" localSheetId="3">'[6]Alte Bundesländer'!#REF!</definedName>
    <definedName name="Nullzeile_West" localSheetId="9">'[6]Alte Bundesländer'!#REF!</definedName>
    <definedName name="Nullzeile_West" localSheetId="6">'[6]Alte Bundesländer'!#REF!</definedName>
    <definedName name="Nullzeile_West">'[6]Alte Bundesländer'!#REF!</definedName>
    <definedName name="OrderTable" localSheetId="3">#REF!</definedName>
    <definedName name="OrderTable" localSheetId="8">#REF!</definedName>
    <definedName name="OrderTable" localSheetId="9">#REF!</definedName>
    <definedName name="OrderTable" localSheetId="6">#REF!</definedName>
    <definedName name="OrderTable" localSheetId="0">#REF!</definedName>
    <definedName name="OrderTable">#REF!</definedName>
    <definedName name="percent" localSheetId="3">#REF!</definedName>
    <definedName name="percent" localSheetId="8">#REF!</definedName>
    <definedName name="percent" localSheetId="9">#REF!</definedName>
    <definedName name="percent" localSheetId="6">#REF!</definedName>
    <definedName name="percent" localSheetId="0">#REF!</definedName>
    <definedName name="percent">#REF!</definedName>
    <definedName name="POpula">[13]POpula!$A$1:$I$1559</definedName>
    <definedName name="Prindiala" localSheetId="3">'[14]Data 1990'!#REF!</definedName>
    <definedName name="Prindiala" localSheetId="9">'[14]Data 1990'!#REF!</definedName>
    <definedName name="Prindiala" localSheetId="6">'[14]Data 1990'!#REF!</definedName>
    <definedName name="Prindiala">'[14]Data 1990'!#REF!</definedName>
    <definedName name="_xlnm.Print_Area" localSheetId="4">'data-Figure2'!$C$1:$Q$46</definedName>
    <definedName name="_xlnm.Print_Area" localSheetId="7">'data-Figure3'!$A$1:$O$72</definedName>
    <definedName name="_xlnm.Print_Area" localSheetId="1">'Figure1-en&amp;fr'!$A$1:$H$24</definedName>
    <definedName name="_xlnm.Print_Area" localSheetId="2">'Figure2-en'!$B$1:$L$61</definedName>
    <definedName name="_xlnm.Print_Area" localSheetId="3">'Figure2-fr'!$B$1:$L$61</definedName>
    <definedName name="_xlnm.Print_Area" localSheetId="8">'Figure4-en'!$B$1:$P$36</definedName>
    <definedName name="_xlnm.Print_Area" localSheetId="9">'Figure4-fr'!$B$1:$P$36</definedName>
    <definedName name="_xlnm.Print_Area" localSheetId="5">'Figures3-A-B-en'!$A$1:$O$27</definedName>
    <definedName name="_xlnm.Print_Area" localSheetId="6">'Figures3-A-B-fr'!$A$1:$O$27</definedName>
    <definedName name="_xlnm.Print_Area" localSheetId="0">ReadMe!$A$1:$C$31</definedName>
    <definedName name="_xlnm.Print_Area">#REF!</definedName>
    <definedName name="PRINT_AREA_MI" localSheetId="3">#REF!</definedName>
    <definedName name="PRINT_AREA_MI" localSheetId="8">#REF!</definedName>
    <definedName name="PRINT_AREA_MI" localSheetId="9">#REF!</definedName>
    <definedName name="PRINT_AREA_MI" localSheetId="6">#REF!</definedName>
    <definedName name="PRINT_AREA_MI" localSheetId="0">#REF!</definedName>
    <definedName name="PRINT_AREA_MI">#REF!</definedName>
    <definedName name="_xlnm.Print_Titles" localSheetId="3">#REF!</definedName>
    <definedName name="_xlnm.Print_Titles" localSheetId="8">#REF!</definedName>
    <definedName name="_xlnm.Print_Titles" localSheetId="9">#REF!</definedName>
    <definedName name="_xlnm.Print_Titles">#REF!</definedName>
    <definedName name="PRINT_TITLES_MI" localSheetId="3">#REF!</definedName>
    <definedName name="PRINT_TITLES_MI" localSheetId="8">#REF!</definedName>
    <definedName name="PRINT_TITLES_MI" localSheetId="9">#REF!</definedName>
    <definedName name="PRINT_TITLES_MI" localSheetId="6">#REF!</definedName>
    <definedName name="PRINT_TITLES_MI" localSheetId="0">#REF!</definedName>
    <definedName name="PRINT_TITLES_MI">#REF!</definedName>
    <definedName name="Print1" localSheetId="3">#REF!</definedName>
    <definedName name="Print1" localSheetId="8">#REF!</definedName>
    <definedName name="Print1" localSheetId="9">#REF!</definedName>
    <definedName name="Print1" localSheetId="6">#REF!</definedName>
    <definedName name="Print1" localSheetId="0">#REF!</definedName>
    <definedName name="Print1">#REF!</definedName>
    <definedName name="Print2" localSheetId="3">#REF!</definedName>
    <definedName name="Print2" localSheetId="8">#REF!</definedName>
    <definedName name="Print2" localSheetId="9">#REF!</definedName>
    <definedName name="Print2" localSheetId="6">#REF!</definedName>
    <definedName name="Print2" localSheetId="0">#REF!</definedName>
    <definedName name="Print2">#REF!</definedName>
    <definedName name="Razem" localSheetId="3">#REF!</definedName>
    <definedName name="Razem" localSheetId="9">#REF!</definedName>
    <definedName name="Razem" localSheetId="6">#REF!</definedName>
    <definedName name="Razem">#REF!</definedName>
    <definedName name="_xlnm.Recorder" localSheetId="3">#REF!</definedName>
    <definedName name="_xlnm.Recorder" localSheetId="8">#REF!</definedName>
    <definedName name="_xlnm.Recorder" localSheetId="9">#REF!</definedName>
    <definedName name="_xlnm.Recorder" localSheetId="6">#REF!</definedName>
    <definedName name="_xlnm.Recorder" localSheetId="0">#REF!</definedName>
    <definedName name="_xlnm.Recorder">#REF!</definedName>
    <definedName name="Row" localSheetId="3">#REF!</definedName>
    <definedName name="Row" localSheetId="8">#REF!</definedName>
    <definedName name="Row" localSheetId="9">#REF!</definedName>
    <definedName name="Row" localSheetId="6">#REF!</definedName>
    <definedName name="Row" localSheetId="0">#REF!</definedName>
    <definedName name="Row">#REF!</definedName>
    <definedName name="scope" localSheetId="3">#REF!</definedName>
    <definedName name="scope" localSheetId="9">#REF!</definedName>
    <definedName name="scope" localSheetId="6">#REF!</definedName>
    <definedName name="scope">#REF!</definedName>
    <definedName name="sdfsdf" localSheetId="3" hidden="1">[15]A11!#REF!</definedName>
    <definedName name="sdfsdf" localSheetId="8" hidden="1">[15]A11!#REF!</definedName>
    <definedName name="sdfsdf" localSheetId="9" hidden="1">[15]A11!#REF!</definedName>
    <definedName name="sdfsdf" localSheetId="6" hidden="1">[15]A11!#REF!</definedName>
    <definedName name="sdfsdf" localSheetId="0" hidden="1">[15]A11!#REF!</definedName>
    <definedName name="sdfsdf" hidden="1">[15]A11!#REF!</definedName>
    <definedName name="series_id" localSheetId="3">#REF!</definedName>
    <definedName name="series_id" localSheetId="8">#REF!</definedName>
    <definedName name="series_id" localSheetId="9">#REF!</definedName>
    <definedName name="series_id" localSheetId="6">#REF!</definedName>
    <definedName name="series_id" localSheetId="0">#REF!</definedName>
    <definedName name="series_id">#REF!</definedName>
    <definedName name="SPA">#N/A</definedName>
    <definedName name="Start_Formatierung_Ost" localSheetId="3">#REF!</definedName>
    <definedName name="Start_Formatierung_Ost" localSheetId="9">#REF!</definedName>
    <definedName name="Start_Formatierung_Ost" localSheetId="6">#REF!</definedName>
    <definedName name="Start_Formatierung_Ost">#REF!</definedName>
    <definedName name="Start_Formatierung_West" localSheetId="3">#REF!</definedName>
    <definedName name="Start_Formatierung_West" localSheetId="9">#REF!</definedName>
    <definedName name="Start_Formatierung_West" localSheetId="6">#REF!</definedName>
    <definedName name="Start_Formatierung_West">#REF!</definedName>
    <definedName name="SWI">#N/A</definedName>
    <definedName name="TAB" localSheetId="3">#REF!</definedName>
    <definedName name="TAB" localSheetId="8">#REF!</definedName>
    <definedName name="TAB" localSheetId="9">#REF!</definedName>
    <definedName name="TAB" localSheetId="6">#REF!</definedName>
    <definedName name="TAB" localSheetId="0">#REF!</definedName>
    <definedName name="TAB">#REF!</definedName>
    <definedName name="TABACT">#N/A</definedName>
    <definedName name="table1" localSheetId="3">[16]Contents!#REF!</definedName>
    <definedName name="table1" localSheetId="9">[16]Contents!#REF!</definedName>
    <definedName name="table1" localSheetId="6">[16]Contents!#REF!</definedName>
    <definedName name="table1">[16]Contents!#REF!</definedName>
    <definedName name="TableOrder" localSheetId="3">#REF!</definedName>
    <definedName name="TableOrder" localSheetId="8">#REF!</definedName>
    <definedName name="TableOrder" localSheetId="9">#REF!</definedName>
    <definedName name="TableOrder" localSheetId="6">#REF!</definedName>
    <definedName name="TableOrder" localSheetId="0">#REF!</definedName>
    <definedName name="TableOrder">#REF!</definedName>
    <definedName name="Tablesummary" localSheetId="3">#REF!</definedName>
    <definedName name="Tablesummary" localSheetId="9">#REF!</definedName>
    <definedName name="Tablesummary" localSheetId="6">#REF!</definedName>
    <definedName name="Tablesummary">#REF!</definedName>
    <definedName name="tabx" localSheetId="8" hidden="1">{"g95_96m1",#N/A,FALSE,"Graf(95+96)M";"g95_96m2",#N/A,FALSE,"Graf(95+96)M";"g95_96mb1",#N/A,FALSE,"Graf(95+96)Mb";"g95_96mb2",#N/A,FALSE,"Graf(95+96)Mb";"g95_96f1",#N/A,FALSE,"Graf(95+96)F";"g95_96f2",#N/A,FALSE,"Graf(95+96)F";"g95_96fb1",#N/A,FALSE,"Graf(95+96)Fb";"g95_96fb2",#N/A,FALSE,"Graf(95+96)Fb"}</definedName>
    <definedName name="tabx" localSheetId="9" hidden="1">{"g95_96m1",#N/A,FALSE,"Graf(95+96)M";"g95_96m2",#N/A,FALSE,"Graf(95+96)M";"g95_96mb1",#N/A,FALSE,"Graf(95+96)Mb";"g95_96mb2",#N/A,FALSE,"Graf(95+96)Mb";"g95_96f1",#N/A,FALSE,"Graf(95+96)F";"g95_96f2",#N/A,FALSE,"Graf(95+96)F";"g95_96fb1",#N/A,FALSE,"Graf(95+96)Fb";"g95_96fb2",#N/A,FALSE,"Graf(95+96)Fb"}</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AL" localSheetId="3">#REF!</definedName>
    <definedName name="TOTAL" localSheetId="9">#REF!</definedName>
    <definedName name="TOTAL" localSheetId="6">#REF!</definedName>
    <definedName name="TOTAL">#REF!</definedName>
    <definedName name="toto">'[17]Fig15(data)'!$N$4:$O$19</definedName>
    <definedName name="toto1">'[18]OldFig5(data)'!$N$8:$O$27</definedName>
    <definedName name="TRANSP">#N/A</definedName>
    <definedName name="VorzeitigeRenten_Ost_1960" localSheetId="3">'[6]Neue Bundesländer'!#REF!</definedName>
    <definedName name="VorzeitigeRenten_Ost_1960" localSheetId="9">'[6]Neue Bundesländer'!#REF!</definedName>
    <definedName name="VorzeitigeRenten_Ost_1960" localSheetId="6">'[6]Neue Bundesländer'!#REF!</definedName>
    <definedName name="VorzeitigeRenten_Ost_1960">'[6]Neue Bundesländer'!#REF!</definedName>
    <definedName name="VorzeitigeRenten_Ost_1961" localSheetId="3">'[6]Neue Bundesländer'!#REF!</definedName>
    <definedName name="VorzeitigeRenten_Ost_1961" localSheetId="9">'[6]Neue Bundesländer'!#REF!</definedName>
    <definedName name="VorzeitigeRenten_Ost_1961" localSheetId="6">'[6]Neue Bundesländer'!#REF!</definedName>
    <definedName name="VorzeitigeRenten_Ost_1961">'[6]Neue Bundesländer'!#REF!</definedName>
    <definedName name="VorzeitigeRenten_Ost_1962" localSheetId="3">'[6]Neue Bundesländer'!#REF!</definedName>
    <definedName name="VorzeitigeRenten_Ost_1962" localSheetId="9">'[6]Neue Bundesländer'!#REF!</definedName>
    <definedName name="VorzeitigeRenten_Ost_1962" localSheetId="6">'[6]Neue Bundesländer'!#REF!</definedName>
    <definedName name="VorzeitigeRenten_Ost_1962">'[6]Neue Bundesländer'!#REF!</definedName>
    <definedName name="VorzeitigeRenten_Ost_1963" localSheetId="3">'[6]Neue Bundesländer'!#REF!</definedName>
    <definedName name="VorzeitigeRenten_Ost_1963" localSheetId="9">'[6]Neue Bundesländer'!#REF!</definedName>
    <definedName name="VorzeitigeRenten_Ost_1963" localSheetId="6">'[6]Neue Bundesländer'!#REF!</definedName>
    <definedName name="VorzeitigeRenten_Ost_1963">'[6]Neue Bundesländer'!#REF!</definedName>
    <definedName name="VorzeitigeRenten_Ost_1964" localSheetId="3">'[6]Neue Bundesländer'!#REF!</definedName>
    <definedName name="VorzeitigeRenten_Ost_1964" localSheetId="9">'[6]Neue Bundesländer'!#REF!</definedName>
    <definedName name="VorzeitigeRenten_Ost_1964" localSheetId="6">'[6]Neue Bundesländer'!#REF!</definedName>
    <definedName name="VorzeitigeRenten_Ost_1964">'[6]Neue Bundesländer'!#REF!</definedName>
    <definedName name="VorzeitigeRenten_Ost_1965" localSheetId="3">'[6]Neue Bundesländer'!#REF!</definedName>
    <definedName name="VorzeitigeRenten_Ost_1965" localSheetId="9">'[6]Neue Bundesländer'!#REF!</definedName>
    <definedName name="VorzeitigeRenten_Ost_1965" localSheetId="6">'[6]Neue Bundesländer'!#REF!</definedName>
    <definedName name="VorzeitigeRenten_Ost_1965">'[6]Neue Bundesländer'!#REF!</definedName>
    <definedName name="VorzeitigeRenten_Ost_1966" localSheetId="3">'[6]Neue Bundesländer'!#REF!</definedName>
    <definedName name="VorzeitigeRenten_Ost_1966" localSheetId="9">'[6]Neue Bundesländer'!#REF!</definedName>
    <definedName name="VorzeitigeRenten_Ost_1966" localSheetId="6">'[6]Neue Bundesländer'!#REF!</definedName>
    <definedName name="VorzeitigeRenten_Ost_1966">'[6]Neue Bundesländer'!#REF!</definedName>
    <definedName name="VorzeitigeRenten_Ost_1967" localSheetId="3">'[6]Neue Bundesländer'!#REF!</definedName>
    <definedName name="VorzeitigeRenten_Ost_1967" localSheetId="9">'[6]Neue Bundesländer'!#REF!</definedName>
    <definedName name="VorzeitigeRenten_Ost_1967" localSheetId="6">'[6]Neue Bundesländer'!#REF!</definedName>
    <definedName name="VorzeitigeRenten_Ost_1967">'[6]Neue Bundesländer'!#REF!</definedName>
    <definedName name="VorzeitigeRenten_Ost_1968" localSheetId="3">'[6]Neue Bundesländer'!#REF!</definedName>
    <definedName name="VorzeitigeRenten_Ost_1968" localSheetId="9">'[6]Neue Bundesländer'!#REF!</definedName>
    <definedName name="VorzeitigeRenten_Ost_1968" localSheetId="6">'[6]Neue Bundesländer'!#REF!</definedName>
    <definedName name="VorzeitigeRenten_Ost_1968">'[6]Neue Bundesländer'!#REF!</definedName>
    <definedName name="VorzeitigeRenten_Ost_1969" localSheetId="3">'[6]Neue Bundesländer'!#REF!</definedName>
    <definedName name="VorzeitigeRenten_Ost_1969" localSheetId="9">'[6]Neue Bundesländer'!#REF!</definedName>
    <definedName name="VorzeitigeRenten_Ost_1969" localSheetId="6">'[6]Neue Bundesländer'!#REF!</definedName>
    <definedName name="VorzeitigeRenten_Ost_1969">'[6]Neue Bundesländer'!#REF!</definedName>
    <definedName name="VorzeitigeRenten_Ost_1970" localSheetId="3">'[6]Neue Bundesländer'!#REF!</definedName>
    <definedName name="VorzeitigeRenten_Ost_1970" localSheetId="9">'[6]Neue Bundesländer'!#REF!</definedName>
    <definedName name="VorzeitigeRenten_Ost_1970" localSheetId="6">'[6]Neue Bundesländer'!#REF!</definedName>
    <definedName name="VorzeitigeRenten_Ost_1970">'[6]Neue Bundesländer'!#REF!</definedName>
    <definedName name="VorzeitigeRenten_Ost_1971" localSheetId="3">'[6]Neue Bundesländer'!#REF!</definedName>
    <definedName name="VorzeitigeRenten_Ost_1971" localSheetId="9">'[6]Neue Bundesländer'!#REF!</definedName>
    <definedName name="VorzeitigeRenten_Ost_1971" localSheetId="6">'[6]Neue Bundesländer'!#REF!</definedName>
    <definedName name="VorzeitigeRenten_Ost_1971">'[6]Neue Bundesländer'!#REF!</definedName>
    <definedName name="VorzeitigeRenten_Ost_1972" localSheetId="3">'[6]Neue Bundesländer'!#REF!</definedName>
    <definedName name="VorzeitigeRenten_Ost_1972" localSheetId="9">'[6]Neue Bundesländer'!#REF!</definedName>
    <definedName name="VorzeitigeRenten_Ost_1972" localSheetId="6">'[6]Neue Bundesländer'!#REF!</definedName>
    <definedName name="VorzeitigeRenten_Ost_1972">'[6]Neue Bundesländer'!#REF!</definedName>
    <definedName name="VorzeitigeRenten_Ost_1973" localSheetId="3">'[6]Neue Bundesländer'!#REF!</definedName>
    <definedName name="VorzeitigeRenten_Ost_1973" localSheetId="9">'[6]Neue Bundesländer'!#REF!</definedName>
    <definedName name="VorzeitigeRenten_Ost_1973" localSheetId="6">'[6]Neue Bundesländer'!#REF!</definedName>
    <definedName name="VorzeitigeRenten_Ost_1973">'[6]Neue Bundesländer'!#REF!</definedName>
    <definedName name="VorzeitigeRenten_Ost_1974" localSheetId="3">'[6]Neue Bundesländer'!#REF!</definedName>
    <definedName name="VorzeitigeRenten_Ost_1974" localSheetId="9">'[6]Neue Bundesländer'!#REF!</definedName>
    <definedName name="VorzeitigeRenten_Ost_1974" localSheetId="6">'[6]Neue Bundesländer'!#REF!</definedName>
    <definedName name="VorzeitigeRenten_Ost_1974">'[6]Neue Bundesländer'!#REF!</definedName>
    <definedName name="VorzeitigeRenten_Ost_1975" localSheetId="3">'[6]Neue Bundesländer'!#REF!</definedName>
    <definedName name="VorzeitigeRenten_Ost_1975" localSheetId="9">'[6]Neue Bundesländer'!#REF!</definedName>
    <definedName name="VorzeitigeRenten_Ost_1975" localSheetId="6">'[6]Neue Bundesländer'!#REF!</definedName>
    <definedName name="VorzeitigeRenten_Ost_1975">'[6]Neue Bundesländer'!#REF!</definedName>
    <definedName name="VorzeitigeRenten_Ost_1976" localSheetId="3">'[6]Neue Bundesländer'!#REF!</definedName>
    <definedName name="VorzeitigeRenten_Ost_1976" localSheetId="9">'[6]Neue Bundesländer'!#REF!</definedName>
    <definedName name="VorzeitigeRenten_Ost_1976" localSheetId="6">'[6]Neue Bundesländer'!#REF!</definedName>
    <definedName name="VorzeitigeRenten_Ost_1976">'[6]Neue Bundesländer'!#REF!</definedName>
    <definedName name="VorzeitigeRenten_Ost_1977" localSheetId="3">'[6]Neue Bundesländer'!#REF!</definedName>
    <definedName name="VorzeitigeRenten_Ost_1977" localSheetId="9">'[6]Neue Bundesländer'!#REF!</definedName>
    <definedName name="VorzeitigeRenten_Ost_1977" localSheetId="6">'[6]Neue Bundesländer'!#REF!</definedName>
    <definedName name="VorzeitigeRenten_Ost_1977">'[6]Neue Bundesländer'!#REF!</definedName>
    <definedName name="VorzeitigeRenten_Ost_1978" localSheetId="3">'[6]Neue Bundesländer'!#REF!</definedName>
    <definedName name="VorzeitigeRenten_Ost_1978" localSheetId="9">'[6]Neue Bundesländer'!#REF!</definedName>
    <definedName name="VorzeitigeRenten_Ost_1978" localSheetId="6">'[6]Neue Bundesländer'!#REF!</definedName>
    <definedName name="VorzeitigeRenten_Ost_1978">'[6]Neue Bundesländer'!#REF!</definedName>
    <definedName name="VorzeitigeRenten_Ost_1979" localSheetId="3">'[6]Neue Bundesländer'!#REF!</definedName>
    <definedName name="VorzeitigeRenten_Ost_1979" localSheetId="9">'[6]Neue Bundesländer'!#REF!</definedName>
    <definedName name="VorzeitigeRenten_Ost_1979" localSheetId="6">'[6]Neue Bundesländer'!#REF!</definedName>
    <definedName name="VorzeitigeRenten_Ost_1979">'[6]Neue Bundesländer'!#REF!</definedName>
    <definedName name="VorzeitigeRenten_Ost_1980" localSheetId="3">'[6]Neue Bundesländer'!#REF!</definedName>
    <definedName name="VorzeitigeRenten_Ost_1980" localSheetId="9">'[6]Neue Bundesländer'!#REF!</definedName>
    <definedName name="VorzeitigeRenten_Ost_1980" localSheetId="6">'[6]Neue Bundesländer'!#REF!</definedName>
    <definedName name="VorzeitigeRenten_Ost_1980">'[6]Neue Bundesländer'!#REF!</definedName>
    <definedName name="VorzeitigeRenten_Ost_1981" localSheetId="3">'[6]Neue Bundesländer'!#REF!</definedName>
    <definedName name="VorzeitigeRenten_Ost_1981" localSheetId="9">'[6]Neue Bundesländer'!#REF!</definedName>
    <definedName name="VorzeitigeRenten_Ost_1981" localSheetId="6">'[6]Neue Bundesländer'!#REF!</definedName>
    <definedName name="VorzeitigeRenten_Ost_1981">'[6]Neue Bundesländer'!#REF!</definedName>
    <definedName name="VorzeitigeRenten_Ost_1982" localSheetId="3">'[6]Neue Bundesländer'!#REF!</definedName>
    <definedName name="VorzeitigeRenten_Ost_1982" localSheetId="9">'[6]Neue Bundesländer'!#REF!</definedName>
    <definedName name="VorzeitigeRenten_Ost_1982" localSheetId="6">'[6]Neue Bundesländer'!#REF!</definedName>
    <definedName name="VorzeitigeRenten_Ost_1982">'[6]Neue Bundesländer'!#REF!</definedName>
    <definedName name="VorzeitigeRenten_Ost_1983" localSheetId="3">'[6]Neue Bundesländer'!#REF!</definedName>
    <definedName name="VorzeitigeRenten_Ost_1983" localSheetId="9">'[6]Neue Bundesländer'!#REF!</definedName>
    <definedName name="VorzeitigeRenten_Ost_1983" localSheetId="6">'[6]Neue Bundesländer'!#REF!</definedName>
    <definedName name="VorzeitigeRenten_Ost_1983">'[6]Neue Bundesländer'!#REF!</definedName>
    <definedName name="VorzeitigeRenten_Ost_1984" localSheetId="3">'[6]Neue Bundesländer'!#REF!</definedName>
    <definedName name="VorzeitigeRenten_Ost_1984" localSheetId="9">'[6]Neue Bundesländer'!#REF!</definedName>
    <definedName name="VorzeitigeRenten_Ost_1984" localSheetId="6">'[6]Neue Bundesländer'!#REF!</definedName>
    <definedName name="VorzeitigeRenten_Ost_1984">'[6]Neue Bundesländer'!#REF!</definedName>
    <definedName name="VorzeitigeRenten_Ost_1985" localSheetId="3">'[6]Neue Bundesländer'!#REF!</definedName>
    <definedName name="VorzeitigeRenten_Ost_1985" localSheetId="9">'[6]Neue Bundesländer'!#REF!</definedName>
    <definedName name="VorzeitigeRenten_Ost_1985" localSheetId="6">'[6]Neue Bundesländer'!#REF!</definedName>
    <definedName name="VorzeitigeRenten_Ost_1985">'[6]Neue Bundesländer'!#REF!</definedName>
    <definedName name="VorzeitigeRenten_Ost_1986" localSheetId="3">'[6]Neue Bundesländer'!#REF!</definedName>
    <definedName name="VorzeitigeRenten_Ost_1986" localSheetId="9">'[6]Neue Bundesländer'!#REF!</definedName>
    <definedName name="VorzeitigeRenten_Ost_1986" localSheetId="6">'[6]Neue Bundesländer'!#REF!</definedName>
    <definedName name="VorzeitigeRenten_Ost_1986">'[6]Neue Bundesländer'!#REF!</definedName>
    <definedName name="VorzeitigeRenten_Ost_1987" localSheetId="3">'[6]Neue Bundesländer'!#REF!</definedName>
    <definedName name="VorzeitigeRenten_Ost_1987" localSheetId="9">'[6]Neue Bundesländer'!#REF!</definedName>
    <definedName name="VorzeitigeRenten_Ost_1987" localSheetId="6">'[6]Neue Bundesländer'!#REF!</definedName>
    <definedName name="VorzeitigeRenten_Ost_1987">'[6]Neue Bundesländer'!#REF!</definedName>
    <definedName name="VorzeitigeRenten_Ost_1988" localSheetId="3">'[6]Neue Bundesländer'!#REF!</definedName>
    <definedName name="VorzeitigeRenten_Ost_1988" localSheetId="9">'[6]Neue Bundesländer'!#REF!</definedName>
    <definedName name="VorzeitigeRenten_Ost_1988" localSheetId="6">'[6]Neue Bundesländer'!#REF!</definedName>
    <definedName name="VorzeitigeRenten_Ost_1988">'[6]Neue Bundesländer'!#REF!</definedName>
    <definedName name="VorzeitigeRenten_Ost_1989" localSheetId="3">'[6]Neue Bundesländer'!#REF!</definedName>
    <definedName name="VorzeitigeRenten_Ost_1989" localSheetId="9">'[6]Neue Bundesländer'!#REF!</definedName>
    <definedName name="VorzeitigeRenten_Ost_1989" localSheetId="6">'[6]Neue Bundesländer'!#REF!</definedName>
    <definedName name="VorzeitigeRenten_Ost_1989">'[6]Neue Bundesländer'!#REF!</definedName>
    <definedName name="VorzeitigeRenten_Ost_1990" localSheetId="3">'[6]Neue Bundesländer'!#REF!</definedName>
    <definedName name="VorzeitigeRenten_Ost_1990" localSheetId="9">'[6]Neue Bundesländer'!#REF!</definedName>
    <definedName name="VorzeitigeRenten_Ost_1990" localSheetId="6">'[6]Neue Bundesländer'!#REF!</definedName>
    <definedName name="VorzeitigeRenten_Ost_1990">'[6]Neue Bundesländer'!#REF!</definedName>
    <definedName name="VorzeitigeRenten_Ost_1991" localSheetId="3">'[6]Neue Bundesländer'!#REF!</definedName>
    <definedName name="VorzeitigeRenten_Ost_1991" localSheetId="9">'[6]Neue Bundesländer'!#REF!</definedName>
    <definedName name="VorzeitigeRenten_Ost_1991" localSheetId="6">'[6]Neue Bundesländer'!#REF!</definedName>
    <definedName name="VorzeitigeRenten_Ost_1991">'[6]Neue Bundesländer'!#REF!</definedName>
    <definedName name="VorzeitigeRenten_Ost_1992" localSheetId="3">'[6]Neue Bundesländer'!#REF!</definedName>
    <definedName name="VorzeitigeRenten_Ost_1992" localSheetId="9">'[6]Neue Bundesländer'!#REF!</definedName>
    <definedName name="VorzeitigeRenten_Ost_1992" localSheetId="6">'[6]Neue Bundesländer'!#REF!</definedName>
    <definedName name="VorzeitigeRenten_Ost_1992">'[6]Neue Bundesländer'!#REF!</definedName>
    <definedName name="VorzeitigeRenten_Ost_1993" localSheetId="3">'[6]Neue Bundesländer'!#REF!</definedName>
    <definedName name="VorzeitigeRenten_Ost_1993" localSheetId="9">'[6]Neue Bundesländer'!#REF!</definedName>
    <definedName name="VorzeitigeRenten_Ost_1993" localSheetId="6">'[6]Neue Bundesländer'!#REF!</definedName>
    <definedName name="VorzeitigeRenten_Ost_1993">'[6]Neue Bundesländer'!#REF!</definedName>
    <definedName name="VorzeitigeRenten_Ost_1994" localSheetId="3">'[6]Neue Bundesländer'!#REF!</definedName>
    <definedName name="VorzeitigeRenten_Ost_1994" localSheetId="9">'[6]Neue Bundesländer'!#REF!</definedName>
    <definedName name="VorzeitigeRenten_Ost_1994" localSheetId="6">'[6]Neue Bundesländer'!#REF!</definedName>
    <definedName name="VorzeitigeRenten_Ost_1994">'[6]Neue Bundesländer'!#REF!</definedName>
    <definedName name="VorzeitigeRenten_Ost_1995" localSheetId="3">'[6]Neue Bundesländer'!#REF!</definedName>
    <definedName name="VorzeitigeRenten_Ost_1995" localSheetId="9">'[6]Neue Bundesländer'!#REF!</definedName>
    <definedName name="VorzeitigeRenten_Ost_1995" localSheetId="6">'[6]Neue Bundesländer'!#REF!</definedName>
    <definedName name="VorzeitigeRenten_Ost_1995">'[6]Neue Bundesländer'!#REF!</definedName>
    <definedName name="VorzeitigeRenten_Ost_1996" localSheetId="3">'[6]Neue Bundesländer'!#REF!</definedName>
    <definedName name="VorzeitigeRenten_Ost_1996" localSheetId="9">'[6]Neue Bundesländer'!#REF!</definedName>
    <definedName name="VorzeitigeRenten_Ost_1996" localSheetId="6">'[6]Neue Bundesländer'!#REF!</definedName>
    <definedName name="VorzeitigeRenten_Ost_1996">'[6]Neue Bundesländer'!#REF!</definedName>
    <definedName name="VorzeitigeRenten_Ost_1997" localSheetId="3">'[6]Neue Bundesländer'!#REF!</definedName>
    <definedName name="VorzeitigeRenten_Ost_1997" localSheetId="9">'[6]Neue Bundesländer'!#REF!</definedName>
    <definedName name="VorzeitigeRenten_Ost_1997" localSheetId="6">'[6]Neue Bundesländer'!#REF!</definedName>
    <definedName name="VorzeitigeRenten_Ost_1997">'[6]Neue Bundesländer'!#REF!</definedName>
    <definedName name="VorzeitigeRenten_Ost_1998" localSheetId="3">'[6]Neue Bundesländer'!#REF!</definedName>
    <definedName name="VorzeitigeRenten_Ost_1998" localSheetId="9">'[6]Neue Bundesländer'!#REF!</definedName>
    <definedName name="VorzeitigeRenten_Ost_1998" localSheetId="6">'[6]Neue Bundesländer'!#REF!</definedName>
    <definedName name="VorzeitigeRenten_Ost_1998">'[6]Neue Bundesländer'!#REF!</definedName>
    <definedName name="VorzeitigeRenten_Ost_1999" localSheetId="3">'[6]Neue Bundesländer'!#REF!</definedName>
    <definedName name="VorzeitigeRenten_Ost_1999" localSheetId="9">'[6]Neue Bundesländer'!#REF!</definedName>
    <definedName name="VorzeitigeRenten_Ost_1999" localSheetId="6">'[6]Neue Bundesländer'!#REF!</definedName>
    <definedName name="VorzeitigeRenten_Ost_1999">'[6]Neue Bundesländer'!#REF!</definedName>
    <definedName name="VorzeitigeRenten_Ost_2000" localSheetId="3">'[6]Neue Bundesländer'!#REF!</definedName>
    <definedName name="VorzeitigeRenten_Ost_2000" localSheetId="9">'[6]Neue Bundesländer'!#REF!</definedName>
    <definedName name="VorzeitigeRenten_Ost_2000" localSheetId="6">'[6]Neue Bundesländer'!#REF!</definedName>
    <definedName name="VorzeitigeRenten_Ost_2000">'[6]Neue Bundesländer'!#REF!</definedName>
    <definedName name="VorzeitigeRenten_Ost_2001" localSheetId="3">'[6]Neue Bundesländer'!#REF!</definedName>
    <definedName name="VorzeitigeRenten_Ost_2001" localSheetId="9">'[6]Neue Bundesländer'!#REF!</definedName>
    <definedName name="VorzeitigeRenten_Ost_2001" localSheetId="6">'[6]Neue Bundesländer'!#REF!</definedName>
    <definedName name="VorzeitigeRenten_Ost_2001">'[6]Neue Bundesländer'!#REF!</definedName>
    <definedName name="VorzeitigeRenten_Ost_2002" localSheetId="3">'[6]Neue Bundesländer'!#REF!</definedName>
    <definedName name="VorzeitigeRenten_Ost_2002" localSheetId="9">'[6]Neue Bundesländer'!#REF!</definedName>
    <definedName name="VorzeitigeRenten_Ost_2002" localSheetId="6">'[6]Neue Bundesländer'!#REF!</definedName>
    <definedName name="VorzeitigeRenten_Ost_2002">'[6]Neue Bundesländer'!#REF!</definedName>
    <definedName name="VorzeitigeRenten_Ost_2003" localSheetId="3">'[6]Neue Bundesländer'!#REF!</definedName>
    <definedName name="VorzeitigeRenten_Ost_2003" localSheetId="9">'[6]Neue Bundesländer'!#REF!</definedName>
    <definedName name="VorzeitigeRenten_Ost_2003" localSheetId="6">'[6]Neue Bundesländer'!#REF!</definedName>
    <definedName name="VorzeitigeRenten_Ost_2003">'[6]Neue Bundesländer'!#REF!</definedName>
    <definedName name="VorzeitigeRenten_Ost_2004" localSheetId="3">'[6]Neue Bundesländer'!#REF!</definedName>
    <definedName name="VorzeitigeRenten_Ost_2004" localSheetId="9">'[6]Neue Bundesländer'!#REF!</definedName>
    <definedName name="VorzeitigeRenten_Ost_2004" localSheetId="6">'[6]Neue Bundesländer'!#REF!</definedName>
    <definedName name="VorzeitigeRenten_Ost_2004">'[6]Neue Bundesländer'!#REF!</definedName>
    <definedName name="VorzeitigeRenten_Ost_2005" localSheetId="3">'[6]Neue Bundesländer'!#REF!</definedName>
    <definedName name="VorzeitigeRenten_Ost_2005" localSheetId="9">'[6]Neue Bundesländer'!#REF!</definedName>
    <definedName name="VorzeitigeRenten_Ost_2005" localSheetId="6">'[6]Neue Bundesländer'!#REF!</definedName>
    <definedName name="VorzeitigeRenten_Ost_2005">'[6]Neue Bundesländer'!#REF!</definedName>
    <definedName name="VorzeitigeRenten_Ost_2006" localSheetId="3">'[6]Neue Bundesländer'!#REF!</definedName>
    <definedName name="VorzeitigeRenten_Ost_2006" localSheetId="9">'[6]Neue Bundesländer'!#REF!</definedName>
    <definedName name="VorzeitigeRenten_Ost_2006" localSheetId="6">'[6]Neue Bundesländer'!#REF!</definedName>
    <definedName name="VorzeitigeRenten_Ost_2006">'[6]Neue Bundesländer'!#REF!</definedName>
    <definedName name="VorzeitigeRenten_Ost_2007" localSheetId="3">'[6]Neue Bundesländer'!#REF!</definedName>
    <definedName name="VorzeitigeRenten_Ost_2007" localSheetId="9">'[6]Neue Bundesländer'!#REF!</definedName>
    <definedName name="VorzeitigeRenten_Ost_2007" localSheetId="6">'[6]Neue Bundesländer'!#REF!</definedName>
    <definedName name="VorzeitigeRenten_Ost_2007">'[6]Neue Bundesländer'!#REF!</definedName>
    <definedName name="VorzeitigeRenten_Ost_2008" localSheetId="3">'[6]Neue Bundesländer'!#REF!</definedName>
    <definedName name="VorzeitigeRenten_Ost_2008" localSheetId="9">'[6]Neue Bundesländer'!#REF!</definedName>
    <definedName name="VorzeitigeRenten_Ost_2008" localSheetId="6">'[6]Neue Bundesländer'!#REF!</definedName>
    <definedName name="VorzeitigeRenten_Ost_2008">'[6]Neue Bundesländer'!#REF!</definedName>
    <definedName name="VorzeitigeRenten_Ost_2009" localSheetId="3">'[6]Neue Bundesländer'!#REF!</definedName>
    <definedName name="VorzeitigeRenten_Ost_2009" localSheetId="9">'[6]Neue Bundesländer'!#REF!</definedName>
    <definedName name="VorzeitigeRenten_Ost_2009" localSheetId="6">'[6]Neue Bundesländer'!#REF!</definedName>
    <definedName name="VorzeitigeRenten_Ost_2009">'[6]Neue Bundesländer'!#REF!</definedName>
    <definedName name="VorzeitigeRenten_Ost_Aktuell" localSheetId="3">'[6]Neue Bundesländer'!#REF!</definedName>
    <definedName name="VorzeitigeRenten_Ost_Aktuell" localSheetId="9">'[6]Neue Bundesländer'!#REF!</definedName>
    <definedName name="VorzeitigeRenten_Ost_Aktuell" localSheetId="6">'[6]Neue Bundesländer'!#REF!</definedName>
    <definedName name="VorzeitigeRenten_Ost_Aktuell">'[6]Neue Bundesländer'!#REF!</definedName>
    <definedName name="VorzeitigeRenten_West_1960" localSheetId="3">'[6]Alte Bundesländer'!#REF!</definedName>
    <definedName name="VorzeitigeRenten_West_1960" localSheetId="9">'[6]Alte Bundesländer'!#REF!</definedName>
    <definedName name="VorzeitigeRenten_West_1960" localSheetId="6">'[6]Alte Bundesländer'!#REF!</definedName>
    <definedName name="VorzeitigeRenten_West_1960">'[6]Alte Bundesländer'!#REF!</definedName>
    <definedName name="VorzeitigeRenten_West_1961" localSheetId="3">'[6]Alte Bundesländer'!#REF!</definedName>
    <definedName name="VorzeitigeRenten_West_1961" localSheetId="9">'[6]Alte Bundesländer'!#REF!</definedName>
    <definedName name="VorzeitigeRenten_West_1961" localSheetId="6">'[6]Alte Bundesländer'!#REF!</definedName>
    <definedName name="VorzeitigeRenten_West_1961">'[6]Alte Bundesländer'!#REF!</definedName>
    <definedName name="VorzeitigeRenten_West_1962" localSheetId="3">'[6]Alte Bundesländer'!#REF!</definedName>
    <definedName name="VorzeitigeRenten_West_1962" localSheetId="9">'[6]Alte Bundesländer'!#REF!</definedName>
    <definedName name="VorzeitigeRenten_West_1962" localSheetId="6">'[6]Alte Bundesländer'!#REF!</definedName>
    <definedName name="VorzeitigeRenten_West_1962">'[6]Alte Bundesländer'!#REF!</definedName>
    <definedName name="VorzeitigeRenten_West_1963" localSheetId="3">'[6]Alte Bundesländer'!#REF!</definedName>
    <definedName name="VorzeitigeRenten_West_1963" localSheetId="9">'[6]Alte Bundesländer'!#REF!</definedName>
    <definedName name="VorzeitigeRenten_West_1963" localSheetId="6">'[6]Alte Bundesländer'!#REF!</definedName>
    <definedName name="VorzeitigeRenten_West_1963">'[6]Alte Bundesländer'!#REF!</definedName>
    <definedName name="VorzeitigeRenten_West_1964" localSheetId="3">'[6]Alte Bundesländer'!#REF!</definedName>
    <definedName name="VorzeitigeRenten_West_1964" localSheetId="9">'[6]Alte Bundesländer'!#REF!</definedName>
    <definedName name="VorzeitigeRenten_West_1964" localSheetId="6">'[6]Alte Bundesländer'!#REF!</definedName>
    <definedName name="VorzeitigeRenten_West_1964">'[6]Alte Bundesländer'!#REF!</definedName>
    <definedName name="VorzeitigeRenten_West_1965" localSheetId="3">'[6]Alte Bundesländer'!#REF!</definedName>
    <definedName name="VorzeitigeRenten_West_1965" localSheetId="9">'[6]Alte Bundesländer'!#REF!</definedName>
    <definedName name="VorzeitigeRenten_West_1965" localSheetId="6">'[6]Alte Bundesländer'!#REF!</definedName>
    <definedName name="VorzeitigeRenten_West_1965">'[6]Alte Bundesländer'!#REF!</definedName>
    <definedName name="VorzeitigeRenten_West_1966" localSheetId="3">'[6]Alte Bundesländer'!#REF!</definedName>
    <definedName name="VorzeitigeRenten_West_1966" localSheetId="9">'[6]Alte Bundesländer'!#REF!</definedName>
    <definedName name="VorzeitigeRenten_West_1966" localSheetId="6">'[6]Alte Bundesländer'!#REF!</definedName>
    <definedName name="VorzeitigeRenten_West_1966">'[6]Alte Bundesländer'!#REF!</definedName>
    <definedName name="VorzeitigeRenten_West_1967" localSheetId="3">'[6]Alte Bundesländer'!#REF!</definedName>
    <definedName name="VorzeitigeRenten_West_1967" localSheetId="9">'[6]Alte Bundesländer'!#REF!</definedName>
    <definedName name="VorzeitigeRenten_West_1967" localSheetId="6">'[6]Alte Bundesländer'!#REF!</definedName>
    <definedName name="VorzeitigeRenten_West_1967">'[6]Alte Bundesländer'!#REF!</definedName>
    <definedName name="VorzeitigeRenten_West_1968" localSheetId="3">'[6]Alte Bundesländer'!#REF!</definedName>
    <definedName name="VorzeitigeRenten_West_1968" localSheetId="9">'[6]Alte Bundesländer'!#REF!</definedName>
    <definedName name="VorzeitigeRenten_West_1968" localSheetId="6">'[6]Alte Bundesländer'!#REF!</definedName>
    <definedName name="VorzeitigeRenten_West_1968">'[6]Alte Bundesländer'!#REF!</definedName>
    <definedName name="VorzeitigeRenten_West_1969" localSheetId="3">'[6]Alte Bundesländer'!#REF!</definedName>
    <definedName name="VorzeitigeRenten_West_1969" localSheetId="9">'[6]Alte Bundesländer'!#REF!</definedName>
    <definedName name="VorzeitigeRenten_West_1969" localSheetId="6">'[6]Alte Bundesländer'!#REF!</definedName>
    <definedName name="VorzeitigeRenten_West_1969">'[6]Alte Bundesländer'!#REF!</definedName>
    <definedName name="VorzeitigeRenten_West_1970" localSheetId="3">'[6]Alte Bundesländer'!#REF!</definedName>
    <definedName name="VorzeitigeRenten_West_1970" localSheetId="9">'[6]Alte Bundesländer'!#REF!</definedName>
    <definedName name="VorzeitigeRenten_West_1970" localSheetId="6">'[6]Alte Bundesländer'!#REF!</definedName>
    <definedName name="VorzeitigeRenten_West_1970">'[6]Alte Bundesländer'!#REF!</definedName>
    <definedName name="VorzeitigeRenten_West_1971" localSheetId="3">'[6]Alte Bundesländer'!#REF!</definedName>
    <definedName name="VorzeitigeRenten_West_1971" localSheetId="9">'[6]Alte Bundesländer'!#REF!</definedName>
    <definedName name="VorzeitigeRenten_West_1971" localSheetId="6">'[6]Alte Bundesländer'!#REF!</definedName>
    <definedName name="VorzeitigeRenten_West_1971">'[6]Alte Bundesländer'!#REF!</definedName>
    <definedName name="VorzeitigeRenten_West_1972" localSheetId="3">'[6]Alte Bundesländer'!#REF!</definedName>
    <definedName name="VorzeitigeRenten_West_1972" localSheetId="9">'[6]Alte Bundesländer'!#REF!</definedName>
    <definedName name="VorzeitigeRenten_West_1972" localSheetId="6">'[6]Alte Bundesländer'!#REF!</definedName>
    <definedName name="VorzeitigeRenten_West_1972">'[6]Alte Bundesländer'!#REF!</definedName>
    <definedName name="VorzeitigeRenten_West_1973" localSheetId="3">'[6]Alte Bundesländer'!#REF!</definedName>
    <definedName name="VorzeitigeRenten_West_1973" localSheetId="9">'[6]Alte Bundesländer'!#REF!</definedName>
    <definedName name="VorzeitigeRenten_West_1973" localSheetId="6">'[6]Alte Bundesländer'!#REF!</definedName>
    <definedName name="VorzeitigeRenten_West_1973">'[6]Alte Bundesländer'!#REF!</definedName>
    <definedName name="VorzeitigeRenten_West_1974" localSheetId="3">'[6]Alte Bundesländer'!#REF!</definedName>
    <definedName name="VorzeitigeRenten_West_1974" localSheetId="9">'[6]Alte Bundesländer'!#REF!</definedName>
    <definedName name="VorzeitigeRenten_West_1974" localSheetId="6">'[6]Alte Bundesländer'!#REF!</definedName>
    <definedName name="VorzeitigeRenten_West_1974">'[6]Alte Bundesländer'!#REF!</definedName>
    <definedName name="VorzeitigeRenten_West_1975" localSheetId="3">'[6]Alte Bundesländer'!#REF!</definedName>
    <definedName name="VorzeitigeRenten_West_1975" localSheetId="9">'[6]Alte Bundesländer'!#REF!</definedName>
    <definedName name="VorzeitigeRenten_West_1975" localSheetId="6">'[6]Alte Bundesländer'!#REF!</definedName>
    <definedName name="VorzeitigeRenten_West_1975">'[6]Alte Bundesländer'!#REF!</definedName>
    <definedName name="VorzeitigeRenten_West_1976" localSheetId="3">'[6]Alte Bundesländer'!#REF!</definedName>
    <definedName name="VorzeitigeRenten_West_1976" localSheetId="9">'[6]Alte Bundesländer'!#REF!</definedName>
    <definedName name="VorzeitigeRenten_West_1976" localSheetId="6">'[6]Alte Bundesländer'!#REF!</definedName>
    <definedName name="VorzeitigeRenten_West_1976">'[6]Alte Bundesländer'!#REF!</definedName>
    <definedName name="VorzeitigeRenten_West_1977" localSheetId="3">'[6]Alte Bundesländer'!#REF!</definedName>
    <definedName name="VorzeitigeRenten_West_1977" localSheetId="9">'[6]Alte Bundesländer'!#REF!</definedName>
    <definedName name="VorzeitigeRenten_West_1977" localSheetId="6">'[6]Alte Bundesländer'!#REF!</definedName>
    <definedName name="VorzeitigeRenten_West_1977">'[6]Alte Bundesländer'!#REF!</definedName>
    <definedName name="VorzeitigeRenten_West_1978" localSheetId="3">'[6]Alte Bundesländer'!#REF!</definedName>
    <definedName name="VorzeitigeRenten_West_1978" localSheetId="9">'[6]Alte Bundesländer'!#REF!</definedName>
    <definedName name="VorzeitigeRenten_West_1978" localSheetId="6">'[6]Alte Bundesländer'!#REF!</definedName>
    <definedName name="VorzeitigeRenten_West_1978">'[6]Alte Bundesländer'!#REF!</definedName>
    <definedName name="VorzeitigeRenten_West_1979" localSheetId="3">'[6]Alte Bundesländer'!#REF!</definedName>
    <definedName name="VorzeitigeRenten_West_1979" localSheetId="9">'[6]Alte Bundesländer'!#REF!</definedName>
    <definedName name="VorzeitigeRenten_West_1979" localSheetId="6">'[6]Alte Bundesländer'!#REF!</definedName>
    <definedName name="VorzeitigeRenten_West_1979">'[6]Alte Bundesländer'!#REF!</definedName>
    <definedName name="VorzeitigeRenten_West_1980" localSheetId="3">'[6]Alte Bundesländer'!#REF!</definedName>
    <definedName name="VorzeitigeRenten_West_1980" localSheetId="9">'[6]Alte Bundesländer'!#REF!</definedName>
    <definedName name="VorzeitigeRenten_West_1980" localSheetId="6">'[6]Alte Bundesländer'!#REF!</definedName>
    <definedName name="VorzeitigeRenten_West_1980">'[6]Alte Bundesländer'!#REF!</definedName>
    <definedName name="VorzeitigeRenten_West_1981" localSheetId="3">'[6]Alte Bundesländer'!#REF!</definedName>
    <definedName name="VorzeitigeRenten_West_1981" localSheetId="9">'[6]Alte Bundesländer'!#REF!</definedName>
    <definedName name="VorzeitigeRenten_West_1981" localSheetId="6">'[6]Alte Bundesländer'!#REF!</definedName>
    <definedName name="VorzeitigeRenten_West_1981">'[6]Alte Bundesländer'!#REF!</definedName>
    <definedName name="VorzeitigeRenten_West_1982" localSheetId="3">'[6]Alte Bundesländer'!#REF!</definedName>
    <definedName name="VorzeitigeRenten_West_1982" localSheetId="9">'[6]Alte Bundesländer'!#REF!</definedName>
    <definedName name="VorzeitigeRenten_West_1982" localSheetId="6">'[6]Alte Bundesländer'!#REF!</definedName>
    <definedName name="VorzeitigeRenten_West_1982">'[6]Alte Bundesländer'!#REF!</definedName>
    <definedName name="VorzeitigeRenten_West_1983" localSheetId="3">'[6]Alte Bundesländer'!#REF!</definedName>
    <definedName name="VorzeitigeRenten_West_1983" localSheetId="9">'[6]Alte Bundesländer'!#REF!</definedName>
    <definedName name="VorzeitigeRenten_West_1983" localSheetId="6">'[6]Alte Bundesländer'!#REF!</definedName>
    <definedName name="VorzeitigeRenten_West_1983">'[6]Alte Bundesländer'!#REF!</definedName>
    <definedName name="VorzeitigeRenten_West_1984" localSheetId="3">'[6]Alte Bundesländer'!#REF!</definedName>
    <definedName name="VorzeitigeRenten_West_1984" localSheetId="9">'[6]Alte Bundesländer'!#REF!</definedName>
    <definedName name="VorzeitigeRenten_West_1984" localSheetId="6">'[6]Alte Bundesländer'!#REF!</definedName>
    <definedName name="VorzeitigeRenten_West_1984">'[6]Alte Bundesländer'!#REF!</definedName>
    <definedName name="VorzeitigeRenten_West_1985" localSheetId="3">'[6]Alte Bundesländer'!#REF!</definedName>
    <definedName name="VorzeitigeRenten_West_1985" localSheetId="9">'[6]Alte Bundesländer'!#REF!</definedName>
    <definedName name="VorzeitigeRenten_West_1985" localSheetId="6">'[6]Alte Bundesländer'!#REF!</definedName>
    <definedName name="VorzeitigeRenten_West_1985">'[6]Alte Bundesländer'!#REF!</definedName>
    <definedName name="VorzeitigeRenten_West_1986" localSheetId="3">'[6]Alte Bundesländer'!#REF!</definedName>
    <definedName name="VorzeitigeRenten_West_1986" localSheetId="9">'[6]Alte Bundesländer'!#REF!</definedName>
    <definedName name="VorzeitigeRenten_West_1986" localSheetId="6">'[6]Alte Bundesländer'!#REF!</definedName>
    <definedName name="VorzeitigeRenten_West_1986">'[6]Alte Bundesländer'!#REF!</definedName>
    <definedName name="VorzeitigeRenten_West_1987" localSheetId="3">'[6]Alte Bundesländer'!#REF!</definedName>
    <definedName name="VorzeitigeRenten_West_1987" localSheetId="9">'[6]Alte Bundesländer'!#REF!</definedName>
    <definedName name="VorzeitigeRenten_West_1987" localSheetId="6">'[6]Alte Bundesländer'!#REF!</definedName>
    <definedName name="VorzeitigeRenten_West_1987">'[6]Alte Bundesländer'!#REF!</definedName>
    <definedName name="VorzeitigeRenten_West_1988" localSheetId="3">'[6]Alte Bundesländer'!#REF!</definedName>
    <definedName name="VorzeitigeRenten_West_1988" localSheetId="9">'[6]Alte Bundesländer'!#REF!</definedName>
    <definedName name="VorzeitigeRenten_West_1988" localSheetId="6">'[6]Alte Bundesländer'!#REF!</definedName>
    <definedName name="VorzeitigeRenten_West_1988">'[6]Alte Bundesländer'!#REF!</definedName>
    <definedName name="VorzeitigeRenten_West_1989" localSheetId="3">'[6]Alte Bundesländer'!#REF!</definedName>
    <definedName name="VorzeitigeRenten_West_1989" localSheetId="9">'[6]Alte Bundesländer'!#REF!</definedName>
    <definedName name="VorzeitigeRenten_West_1989" localSheetId="6">'[6]Alte Bundesländer'!#REF!</definedName>
    <definedName name="VorzeitigeRenten_West_1989">'[6]Alte Bundesländer'!#REF!</definedName>
    <definedName name="VorzeitigeRenten_West_1990" localSheetId="3">'[6]Alte Bundesländer'!#REF!</definedName>
    <definedName name="VorzeitigeRenten_West_1990" localSheetId="9">'[6]Alte Bundesländer'!#REF!</definedName>
    <definedName name="VorzeitigeRenten_West_1990" localSheetId="6">'[6]Alte Bundesländer'!#REF!</definedName>
    <definedName name="VorzeitigeRenten_West_1990">'[6]Alte Bundesländer'!#REF!</definedName>
    <definedName name="VorzeitigeRenten_West_1991" localSheetId="3">'[6]Alte Bundesländer'!#REF!</definedName>
    <definedName name="VorzeitigeRenten_West_1991" localSheetId="9">'[6]Alte Bundesländer'!#REF!</definedName>
    <definedName name="VorzeitigeRenten_West_1991" localSheetId="6">'[6]Alte Bundesländer'!#REF!</definedName>
    <definedName name="VorzeitigeRenten_West_1991">'[6]Alte Bundesländer'!#REF!</definedName>
    <definedName name="VorzeitigeRenten_West_1992" localSheetId="3">'[6]Alte Bundesländer'!#REF!</definedName>
    <definedName name="VorzeitigeRenten_West_1992" localSheetId="9">'[6]Alte Bundesländer'!#REF!</definedName>
    <definedName name="VorzeitigeRenten_West_1992" localSheetId="6">'[6]Alte Bundesländer'!#REF!</definedName>
    <definedName name="VorzeitigeRenten_West_1992">'[6]Alte Bundesländer'!#REF!</definedName>
    <definedName name="VorzeitigeRenten_West_1993" localSheetId="3">'[6]Alte Bundesländer'!#REF!</definedName>
    <definedName name="VorzeitigeRenten_West_1993" localSheetId="9">'[6]Alte Bundesländer'!#REF!</definedName>
    <definedName name="VorzeitigeRenten_West_1993" localSheetId="6">'[6]Alte Bundesländer'!#REF!</definedName>
    <definedName name="VorzeitigeRenten_West_1993">'[6]Alte Bundesländer'!#REF!</definedName>
    <definedName name="VorzeitigeRenten_West_1994" localSheetId="3">'[6]Alte Bundesländer'!#REF!</definedName>
    <definedName name="VorzeitigeRenten_West_1994" localSheetId="9">'[6]Alte Bundesländer'!#REF!</definedName>
    <definedName name="VorzeitigeRenten_West_1994" localSheetId="6">'[6]Alte Bundesländer'!#REF!</definedName>
    <definedName name="VorzeitigeRenten_West_1994">'[6]Alte Bundesländer'!#REF!</definedName>
    <definedName name="VorzeitigeRenten_West_1995" localSheetId="3">'[6]Alte Bundesländer'!#REF!</definedName>
    <definedName name="VorzeitigeRenten_West_1995" localSheetId="9">'[6]Alte Bundesländer'!#REF!</definedName>
    <definedName name="VorzeitigeRenten_West_1995" localSheetId="6">'[6]Alte Bundesländer'!#REF!</definedName>
    <definedName name="VorzeitigeRenten_West_1995">'[6]Alte Bundesländer'!#REF!</definedName>
    <definedName name="VorzeitigeRenten_West_1996" localSheetId="3">'[6]Alte Bundesländer'!#REF!</definedName>
    <definedName name="VorzeitigeRenten_West_1996" localSheetId="9">'[6]Alte Bundesländer'!#REF!</definedName>
    <definedName name="VorzeitigeRenten_West_1996" localSheetId="6">'[6]Alte Bundesländer'!#REF!</definedName>
    <definedName name="VorzeitigeRenten_West_1996">'[6]Alte Bundesländer'!#REF!</definedName>
    <definedName name="VorzeitigeRenten_West_1997" localSheetId="3">'[6]Alte Bundesländer'!#REF!</definedName>
    <definedName name="VorzeitigeRenten_West_1997" localSheetId="9">'[6]Alte Bundesländer'!#REF!</definedName>
    <definedName name="VorzeitigeRenten_West_1997" localSheetId="6">'[6]Alte Bundesländer'!#REF!</definedName>
    <definedName name="VorzeitigeRenten_West_1997">'[6]Alte Bundesländer'!#REF!</definedName>
    <definedName name="VorzeitigeRenten_West_1998" localSheetId="3">'[6]Alte Bundesländer'!#REF!</definedName>
    <definedName name="VorzeitigeRenten_West_1998" localSheetId="9">'[6]Alte Bundesländer'!#REF!</definedName>
    <definedName name="VorzeitigeRenten_West_1998" localSheetId="6">'[6]Alte Bundesländer'!#REF!</definedName>
    <definedName name="VorzeitigeRenten_West_1998">'[6]Alte Bundesländer'!#REF!</definedName>
    <definedName name="VorzeitigeRenten_West_1999" localSheetId="3">'[6]Alte Bundesländer'!#REF!</definedName>
    <definedName name="VorzeitigeRenten_West_1999" localSheetId="9">'[6]Alte Bundesländer'!#REF!</definedName>
    <definedName name="VorzeitigeRenten_West_1999" localSheetId="6">'[6]Alte Bundesländer'!#REF!</definedName>
    <definedName name="VorzeitigeRenten_West_1999">'[6]Alte Bundesländer'!#REF!</definedName>
    <definedName name="VorzeitigeRenten_West_2000" localSheetId="3">'[6]Alte Bundesländer'!#REF!</definedName>
    <definedName name="VorzeitigeRenten_West_2000" localSheetId="9">'[6]Alte Bundesländer'!#REF!</definedName>
    <definedName name="VorzeitigeRenten_West_2000" localSheetId="6">'[6]Alte Bundesländer'!#REF!</definedName>
    <definedName name="VorzeitigeRenten_West_2000">'[6]Alte Bundesländer'!#REF!</definedName>
    <definedName name="VorzeitigeRenten_West_2001" localSheetId="3">'[6]Alte Bundesländer'!#REF!</definedName>
    <definedName name="VorzeitigeRenten_West_2001" localSheetId="9">'[6]Alte Bundesländer'!#REF!</definedName>
    <definedName name="VorzeitigeRenten_West_2001" localSheetId="6">'[6]Alte Bundesländer'!#REF!</definedName>
    <definedName name="VorzeitigeRenten_West_2001">'[6]Alte Bundesländer'!#REF!</definedName>
    <definedName name="VorzeitigeRenten_West_2002" localSheetId="3">'[6]Alte Bundesländer'!#REF!</definedName>
    <definedName name="VorzeitigeRenten_West_2002" localSheetId="9">'[6]Alte Bundesländer'!#REF!</definedName>
    <definedName name="VorzeitigeRenten_West_2002" localSheetId="6">'[6]Alte Bundesländer'!#REF!</definedName>
    <definedName name="VorzeitigeRenten_West_2002">'[6]Alte Bundesländer'!#REF!</definedName>
    <definedName name="VorzeitigeRenten_West_2003" localSheetId="3">'[6]Alte Bundesländer'!#REF!</definedName>
    <definedName name="VorzeitigeRenten_West_2003" localSheetId="9">'[6]Alte Bundesländer'!#REF!</definedName>
    <definedName name="VorzeitigeRenten_West_2003" localSheetId="6">'[6]Alte Bundesländer'!#REF!</definedName>
    <definedName name="VorzeitigeRenten_West_2003">'[6]Alte Bundesländer'!#REF!</definedName>
    <definedName name="VorzeitigeRenten_West_2004" localSheetId="3">'[6]Alte Bundesländer'!#REF!</definedName>
    <definedName name="VorzeitigeRenten_West_2004" localSheetId="9">'[6]Alte Bundesländer'!#REF!</definedName>
    <definedName name="VorzeitigeRenten_West_2004" localSheetId="6">'[6]Alte Bundesländer'!#REF!</definedName>
    <definedName name="VorzeitigeRenten_West_2004">'[6]Alte Bundesländer'!#REF!</definedName>
    <definedName name="VorzeitigeRenten_West_2005" localSheetId="3">'[6]Alte Bundesländer'!#REF!</definedName>
    <definedName name="VorzeitigeRenten_West_2005" localSheetId="9">'[6]Alte Bundesländer'!#REF!</definedName>
    <definedName name="VorzeitigeRenten_West_2005" localSheetId="6">'[6]Alte Bundesländer'!#REF!</definedName>
    <definedName name="VorzeitigeRenten_West_2005">'[6]Alte Bundesländer'!#REF!</definedName>
    <definedName name="VorzeitigeRenten_West_2006" localSheetId="3">'[6]Alte Bundesländer'!#REF!</definedName>
    <definedName name="VorzeitigeRenten_West_2006" localSheetId="9">'[6]Alte Bundesländer'!#REF!</definedName>
    <definedName name="VorzeitigeRenten_West_2006" localSheetId="6">'[6]Alte Bundesländer'!#REF!</definedName>
    <definedName name="VorzeitigeRenten_West_2006">'[6]Alte Bundesländer'!#REF!</definedName>
    <definedName name="VorzeitigeRenten_West_2007" localSheetId="3">'[6]Alte Bundesländer'!#REF!</definedName>
    <definedName name="VorzeitigeRenten_West_2007" localSheetId="9">'[6]Alte Bundesländer'!#REF!</definedName>
    <definedName name="VorzeitigeRenten_West_2007" localSheetId="6">'[6]Alte Bundesländer'!#REF!</definedName>
    <definedName name="VorzeitigeRenten_West_2007">'[6]Alte Bundesländer'!#REF!</definedName>
    <definedName name="VorzeitigeRenten_West_2008" localSheetId="3">'[6]Alte Bundesländer'!#REF!</definedName>
    <definedName name="VorzeitigeRenten_West_2008" localSheetId="9">'[6]Alte Bundesländer'!#REF!</definedName>
    <definedName name="VorzeitigeRenten_West_2008" localSheetId="6">'[6]Alte Bundesländer'!#REF!</definedName>
    <definedName name="VorzeitigeRenten_West_2008">'[6]Alte Bundesländer'!#REF!</definedName>
    <definedName name="VorzeitigeRenten_West_2009" localSheetId="3">'[6]Alte Bundesländer'!#REF!</definedName>
    <definedName name="VorzeitigeRenten_West_2009" localSheetId="9">'[6]Alte Bundesländer'!#REF!</definedName>
    <definedName name="VorzeitigeRenten_West_2009" localSheetId="6">'[6]Alte Bundesländer'!#REF!</definedName>
    <definedName name="VorzeitigeRenten_West_2009">'[6]Alte Bundesländer'!#REF!</definedName>
    <definedName name="VorzeitigeRenten_West_Aktuell" localSheetId="3">'[6]Alte Bundesländer'!#REF!</definedName>
    <definedName name="VorzeitigeRenten_West_Aktuell" localSheetId="9">'[6]Alte Bundesländer'!#REF!</definedName>
    <definedName name="VorzeitigeRenten_West_Aktuell" localSheetId="6">'[6]Alte Bundesländer'!#REF!</definedName>
    <definedName name="VorzeitigeRenten_West_Aktuell">'[6]Alte Bundesländer'!#REF!</definedName>
    <definedName name="vvcwxcv" localSheetId="3" hidden="1">[15]A11!#REF!</definedName>
    <definedName name="vvcwxcv" localSheetId="8" hidden="1">[15]A11!#REF!</definedName>
    <definedName name="vvcwxcv" localSheetId="9" hidden="1">[15]A11!#REF!</definedName>
    <definedName name="vvcwxcv" localSheetId="6" hidden="1">[15]A11!#REF!</definedName>
    <definedName name="vvcwxcv" localSheetId="0" hidden="1">[15]A11!#REF!</definedName>
    <definedName name="vvcwxcv" hidden="1">[15]A11!#REF!</definedName>
    <definedName name="Wind" localSheetId="3">#REF!</definedName>
    <definedName name="Wind" localSheetId="8">#REF!</definedName>
    <definedName name="Wind" localSheetId="9">#REF!</definedName>
    <definedName name="Wind" localSheetId="6">#REF!</definedName>
    <definedName name="Wind" localSheetId="0">#REF!</definedName>
    <definedName name="Wind">#REF!</definedName>
    <definedName name="wrn.Graf95_96." localSheetId="8" hidden="1">{"g95_96m1",#N/A,FALSE,"Graf(95+96)M";"g95_96m2",#N/A,FALSE,"Graf(95+96)M";"g95_96mb1",#N/A,FALSE,"Graf(95+96)Mb";"g95_96mb2",#N/A,FALSE,"Graf(95+96)Mb";"g95_96f1",#N/A,FALSE,"Graf(95+96)F";"g95_96f2",#N/A,FALSE,"Graf(95+96)F";"g95_96fb1",#N/A,FALSE,"Graf(95+96)Fb";"g95_96fb2",#N/A,FALSE,"Graf(95+96)Fb"}</definedName>
    <definedName name="wrn.Graf95_96." localSheetId="9" hidden="1">{"g95_96m1",#N/A,FALSE,"Graf(95+96)M";"g95_96m2",#N/A,FALSE,"Graf(95+96)M";"g95_96mb1",#N/A,FALSE,"Graf(95+96)Mb";"g95_96mb2",#N/A,FALSE,"Graf(95+96)Mb";"g95_96f1",#N/A,FALSE,"Graf(95+96)F";"g95_96f2",#N/A,FALSE,"Graf(95+96)F";"g95_96fb1",#N/A,FALSE,"Graf(95+96)Fb";"g95_96fb2",#N/A,FALSE,"Graf(95+96)Fb"}</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localSheetId="8" hidden="1">{"Page1",#N/A,FALSE,"ARA M&amp;F&amp;T";"Page2",#N/A,FALSE,"ARA M&amp;F&amp;T";"Page3",#N/A,FALSE,"ARA M&amp;F&amp;T"}</definedName>
    <definedName name="wrn.TabARA." localSheetId="9" hidden="1">{"Page1",#N/A,FALSE,"ARA M&amp;F&amp;T";"Page2",#N/A,FALSE,"ARA M&amp;F&amp;T";"Page3",#N/A,FALSE,"ARA M&amp;F&amp;T"}</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youth">'[5]Figure 4.'!$B$61:$E$99</definedName>
  </definedNames>
  <calcPr calcId="162913"/>
</workbook>
</file>

<file path=xl/calcChain.xml><?xml version="1.0" encoding="utf-8"?>
<calcChain xmlns="http://schemas.openxmlformats.org/spreadsheetml/2006/main">
  <c r="D39" i="5" l="1"/>
  <c r="C24" i="7" l="1"/>
  <c r="A24" i="7"/>
  <c r="C23" i="7"/>
  <c r="C22" i="7"/>
  <c r="C21" i="7"/>
  <c r="A23" i="7"/>
  <c r="A22" i="7"/>
  <c r="A21" i="7"/>
  <c r="C20" i="7"/>
  <c r="C19" i="7"/>
  <c r="C18" i="7"/>
  <c r="A20" i="7"/>
  <c r="A19" i="7"/>
  <c r="A18" i="7"/>
  <c r="C17" i="7"/>
  <c r="C16" i="7"/>
  <c r="A17" i="7"/>
  <c r="A16" i="7"/>
  <c r="G40" i="8" l="1"/>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B86" i="10" l="1"/>
  <c r="B85" i="10"/>
  <c r="B84" i="10"/>
  <c r="B83" i="10"/>
  <c r="B82" i="10"/>
  <c r="B81" i="10"/>
  <c r="B80" i="10"/>
  <c r="B78" i="10"/>
  <c r="B77" i="10"/>
  <c r="B76" i="10"/>
  <c r="B75" i="10"/>
  <c r="B74" i="10"/>
  <c r="B69" i="10"/>
  <c r="B68" i="10"/>
  <c r="B67" i="10"/>
  <c r="B66" i="10"/>
  <c r="B65" i="10"/>
  <c r="B64" i="10"/>
  <c r="B63" i="10"/>
  <c r="B59" i="10"/>
  <c r="B50" i="10" l="1"/>
  <c r="B52" i="10"/>
  <c r="B53" i="10"/>
  <c r="B54" i="10"/>
  <c r="B56" i="10"/>
  <c r="B57" i="10"/>
  <c r="B58" i="10"/>
  <c r="B55" i="10"/>
  <c r="B60" i="10"/>
  <c r="B61" i="10"/>
  <c r="B62" i="10"/>
  <c r="B71" i="10"/>
  <c r="B72" i="10"/>
  <c r="B73" i="10"/>
  <c r="B53" i="6" l="1"/>
  <c r="B54" i="6"/>
  <c r="B57" i="6"/>
  <c r="B58" i="6"/>
  <c r="B61" i="6"/>
  <c r="B62" i="6"/>
  <c r="B65" i="6"/>
  <c r="B66" i="6"/>
  <c r="B69" i="6"/>
  <c r="B86" i="6" l="1"/>
  <c r="B85" i="6"/>
  <c r="B82" i="6"/>
  <c r="B81" i="6"/>
  <c r="B77" i="6"/>
  <c r="B76" i="6"/>
  <c r="B73" i="6"/>
  <c r="B72" i="6"/>
  <c r="B68" i="6"/>
  <c r="B67" i="6"/>
  <c r="B64" i="6"/>
  <c r="B63" i="6"/>
  <c r="B60" i="6"/>
  <c r="B59" i="6"/>
  <c r="B56" i="6"/>
  <c r="B55" i="6"/>
  <c r="B52" i="6"/>
  <c r="B50" i="6"/>
  <c r="B84" i="6"/>
  <c r="B83" i="6"/>
  <c r="B80" i="6"/>
  <c r="B78" i="6"/>
  <c r="B75" i="6"/>
  <c r="B74" i="6"/>
  <c r="B71" i="6"/>
  <c r="E39" i="5"/>
  <c r="C67" i="5"/>
  <c r="N6" i="3" l="1"/>
  <c r="M6" i="3"/>
  <c r="C7" i="3"/>
  <c r="G5" i="2" s="1"/>
  <c r="M7" i="3"/>
  <c r="M8" i="3"/>
  <c r="C8" i="3"/>
  <c r="C9" i="3"/>
  <c r="M10" i="3"/>
  <c r="C10" i="3"/>
  <c r="C11" i="3"/>
  <c r="M11" i="3"/>
  <c r="N11" i="3"/>
  <c r="C12" i="3"/>
  <c r="E67" i="3"/>
  <c r="C13" i="3"/>
  <c r="N13" i="3"/>
  <c r="M14" i="3"/>
  <c r="N14" i="3"/>
  <c r="C14" i="3"/>
  <c r="C15" i="3"/>
  <c r="M16" i="3"/>
  <c r="C16" i="3"/>
  <c r="M17" i="3"/>
  <c r="C17" i="3"/>
  <c r="N18" i="3"/>
  <c r="C18" i="3"/>
  <c r="M19" i="3"/>
  <c r="N19" i="3"/>
  <c r="C19" i="3"/>
  <c r="E117" i="3"/>
  <c r="C20" i="3"/>
  <c r="M20" i="3"/>
  <c r="M21" i="3"/>
  <c r="E75" i="3"/>
  <c r="C21" i="3"/>
  <c r="N22" i="3"/>
  <c r="C22" i="3"/>
  <c r="M22" i="3"/>
  <c r="M23" i="3"/>
  <c r="C23" i="3"/>
  <c r="M24" i="3"/>
  <c r="C24" i="3"/>
  <c r="C25" i="3"/>
  <c r="M26" i="3"/>
  <c r="C26" i="3"/>
  <c r="C27" i="3"/>
  <c r="M28" i="3"/>
  <c r="C28" i="3"/>
  <c r="M29" i="3"/>
  <c r="C29" i="3"/>
  <c r="M30" i="3"/>
  <c r="C30" i="3"/>
  <c r="C31" i="3"/>
  <c r="E129" i="3"/>
  <c r="C32" i="3"/>
  <c r="M33" i="3"/>
  <c r="E87" i="3"/>
  <c r="C33" i="3"/>
  <c r="M34" i="3"/>
  <c r="N34" i="3"/>
  <c r="C34" i="3"/>
  <c r="C35" i="3"/>
  <c r="E133" i="3"/>
  <c r="C36" i="3"/>
  <c r="C37" i="3"/>
  <c r="C38" i="3"/>
  <c r="M39" i="3"/>
  <c r="N39" i="3"/>
  <c r="C39" i="3"/>
  <c r="C40" i="3"/>
  <c r="C41" i="3"/>
  <c r="C42" i="3"/>
  <c r="E83" i="3"/>
  <c r="G4" i="2"/>
  <c r="N37" i="3" l="1"/>
  <c r="M35" i="3"/>
  <c r="M25" i="3"/>
  <c r="N17" i="3"/>
  <c r="M15" i="3"/>
  <c r="M13" i="3"/>
  <c r="E62" i="3"/>
  <c r="W10" i="3"/>
  <c r="M38" i="3"/>
  <c r="M37" i="3"/>
  <c r="E90" i="3"/>
  <c r="M31" i="3"/>
  <c r="M27" i="3"/>
  <c r="N26" i="3"/>
  <c r="E79" i="3"/>
  <c r="E121" i="3"/>
  <c r="M18" i="3"/>
  <c r="M12" i="3"/>
  <c r="M32" i="3"/>
  <c r="N30" i="3"/>
  <c r="E103" i="3"/>
  <c r="E95" i="3"/>
  <c r="M40" i="3"/>
  <c r="M36" i="3"/>
  <c r="E74" i="3"/>
  <c r="E69" i="3"/>
  <c r="E109" i="3"/>
  <c r="E65" i="3"/>
  <c r="M9" i="3"/>
  <c r="N20" i="3"/>
  <c r="N33" i="3"/>
  <c r="N31" i="3"/>
  <c r="E126" i="3"/>
  <c r="N27" i="3"/>
  <c r="E122" i="3"/>
  <c r="N23" i="3"/>
  <c r="N21" i="3"/>
  <c r="N12" i="3"/>
  <c r="E66" i="3"/>
  <c r="E106" i="3"/>
  <c r="E113" i="3"/>
  <c r="E63" i="3"/>
  <c r="N42" i="3"/>
  <c r="E125" i="3"/>
  <c r="E91" i="3"/>
  <c r="E60" i="3"/>
  <c r="M42" i="3"/>
  <c r="N41" i="3"/>
  <c r="N38" i="3"/>
  <c r="E89" i="3"/>
  <c r="E72" i="3"/>
  <c r="E70" i="3"/>
  <c r="E110" i="3"/>
  <c r="E64" i="3"/>
  <c r="E137" i="3"/>
  <c r="E105" i="3"/>
  <c r="E71" i="3"/>
  <c r="M41" i="3"/>
  <c r="E94" i="3"/>
  <c r="E86" i="3"/>
  <c r="E82" i="3"/>
  <c r="E78" i="3"/>
  <c r="E73" i="3"/>
  <c r="E68" i="3"/>
  <c r="E104" i="3"/>
  <c r="G33" i="2"/>
  <c r="G14" i="2"/>
  <c r="G38" i="2"/>
  <c r="G30" i="2"/>
  <c r="G24" i="2"/>
  <c r="G22" i="2"/>
  <c r="G20" i="2"/>
  <c r="G17" i="2"/>
  <c r="G12" i="2"/>
  <c r="G36" i="2"/>
  <c r="G11" i="2"/>
  <c r="G35" i="2"/>
  <c r="G28" i="2"/>
  <c r="G37" i="2"/>
  <c r="G18" i="2"/>
  <c r="G13" i="2"/>
  <c r="G9" i="2"/>
  <c r="G39" i="2"/>
  <c r="G16" i="2"/>
  <c r="G32" i="2"/>
  <c r="G26" i="2"/>
  <c r="G34" i="2"/>
  <c r="G15" i="2"/>
  <c r="G40" i="2"/>
  <c r="G31" i="2"/>
  <c r="G29" i="2"/>
  <c r="G27" i="2"/>
  <c r="G25" i="2"/>
  <c r="G23" i="2"/>
  <c r="G21" i="2"/>
  <c r="G19" i="2"/>
  <c r="G10" i="2"/>
  <c r="N40" i="3"/>
  <c r="N36" i="3"/>
  <c r="N35" i="3"/>
  <c r="N32" i="3"/>
  <c r="N29" i="3"/>
  <c r="N28" i="3"/>
  <c r="N25" i="3"/>
  <c r="N24" i="3"/>
  <c r="N16" i="3"/>
  <c r="N15" i="3"/>
  <c r="E136" i="3"/>
  <c r="E116" i="3"/>
  <c r="N10" i="3"/>
  <c r="N9" i="3"/>
  <c r="N8" i="3"/>
  <c r="N7" i="3"/>
  <c r="E132" i="3"/>
  <c r="E124" i="3"/>
  <c r="E112" i="3"/>
  <c r="E108" i="3"/>
  <c r="G7" i="2"/>
  <c r="E135" i="3"/>
  <c r="E127" i="3"/>
  <c r="E119" i="3"/>
  <c r="E115" i="3"/>
  <c r="E111" i="3"/>
  <c r="E107" i="3"/>
  <c r="E93" i="3"/>
  <c r="E85" i="3"/>
  <c r="E81" i="3"/>
  <c r="E77" i="3"/>
  <c r="E61" i="3"/>
  <c r="G8" i="2"/>
  <c r="E128" i="3"/>
  <c r="E120" i="3"/>
  <c r="E139" i="3"/>
  <c r="E131" i="3"/>
  <c r="E123" i="3"/>
  <c r="G6" i="2"/>
  <c r="E138" i="3"/>
  <c r="E134" i="3"/>
  <c r="E130" i="3"/>
  <c r="E118" i="3"/>
  <c r="E114" i="3"/>
  <c r="E96" i="3"/>
  <c r="E92" i="3"/>
  <c r="E88" i="3"/>
  <c r="E84" i="3"/>
  <c r="E80" i="3"/>
  <c r="E76" i="3"/>
  <c r="F45" i="1" l="1"/>
</calcChain>
</file>

<file path=xl/sharedStrings.xml><?xml version="1.0" encoding="utf-8"?>
<sst xmlns="http://schemas.openxmlformats.org/spreadsheetml/2006/main" count="720" uniqueCount="307">
  <si>
    <t>Figure 1. Public social spending is worth 20% of GDP on average across the OECD</t>
  </si>
  <si>
    <t>Back to ReadMe</t>
  </si>
  <si>
    <t>Graphique 1. Les dépenses sociales publiques s'élèvent à 20% du PIB en moyenne dans la zone OCDE</t>
  </si>
  <si>
    <t>Public social expenditure as a percent of GDP, 1960, 1990 and 2018</t>
  </si>
  <si>
    <t>Dépenses sociales publiques en pourcentage du PIB, en 1960, 1990 et 2018</t>
  </si>
  <si>
    <r>
      <rPr>
        <i/>
        <sz val="8"/>
        <rFont val="Arial"/>
        <family val="2"/>
      </rPr>
      <t>Note</t>
    </r>
    <r>
      <rPr>
        <sz val="8"/>
        <rFont val="Arial"/>
        <family val="2"/>
      </rPr>
      <t xml:space="preserve">: </t>
    </r>
  </si>
  <si>
    <t>Estimated for 2018, on the basis of national sources for non-European OECD countries, and/or OECD (2018) , the OECD Economic Outlook 103 A, as in June 2018 and EC DG ECFIN (2018), the European Union's Annual Macro-economic database (AMECO) as at May 2018. For detail on the underlying methodology regarding estimates for recent years, and the detailed social expenditure programme data, see the manual to the OECD Social Expenditure database (SOCX) (www.oecd.org/els/social/expenditure.htm).</t>
  </si>
  <si>
    <t xml:space="preserve">The real GDP growth rate for Ireland jumped up in 2015 to just over 25%: This was related to a small number of multinational enterprises (MNEs) relocating their intellectual property assets to Ireland in 2015, which resulted in a huge increase in the Irish capital stock, which was accompanied by a substantial increase in exports through contract manufacturing production of goods by one firm under the label of another firm, see OECD (2018), Economic Surveys – Ireland.  </t>
  </si>
  <si>
    <t>Instead of 2018, data refer to 2017 for Canada, Chile and Israel, 2016 for Australia, Mexico and Turkey and 2015 for Japan. Data for Chile, Israel and Slovak Republic refer to 1995, for Slovenia to 1996, and for Latvia to 1997  instead of 1990. Data for 1960 are only available for Australia, Austria, Belgium, Canada,  France, Finland, Germany, Ireland, Italy, Japan , Netherlands, New Zealand, Norway, Sweden, United Kingdom and  United States.</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</si>
  <si>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</si>
  <si>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</si>
  <si>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r>
      <rPr>
        <i/>
        <sz val="8"/>
        <rFont val="Arial"/>
        <family val="2"/>
      </rPr>
      <t>Source</t>
    </r>
    <r>
      <rPr>
        <sz val="8"/>
        <rFont val="Arial"/>
        <family val="2"/>
      </rPr>
      <t>: OECD (2019) OECD Social Expenditure database,  (www.oecd.org/social/expenditure.htm).</t>
    </r>
  </si>
  <si>
    <r>
      <rPr>
        <i/>
        <sz val="8"/>
        <rFont val="Arial"/>
        <family val="2"/>
      </rPr>
      <t>Source</t>
    </r>
    <r>
      <rPr>
        <sz val="8"/>
        <rFont val="Arial"/>
        <family val="2"/>
      </rPr>
      <t>: OCDE (2019) Base de données de l'OCDE sur les dépenses sociales, (www.oecd.org/fr/social/depenses.htm).</t>
    </r>
  </si>
  <si>
    <t>2018 (↘)</t>
  </si>
  <si>
    <t>France</t>
  </si>
  <si>
    <t>FRA</t>
  </si>
  <si>
    <t>Belgium</t>
  </si>
  <si>
    <t>BEL</t>
  </si>
  <si>
    <t>Belgique</t>
  </si>
  <si>
    <t>Finland</t>
  </si>
  <si>
    <t>FIN</t>
  </si>
  <si>
    <t>Finlande</t>
  </si>
  <si>
    <t>Denmark</t>
  </si>
  <si>
    <t>DNK</t>
  </si>
  <si>
    <t>Danemark</t>
  </si>
  <si>
    <t>Italy</t>
  </si>
  <si>
    <t>ITA</t>
  </si>
  <si>
    <t>Italie</t>
  </si>
  <si>
    <t>Austria</t>
  </si>
  <si>
    <t>AUT</t>
  </si>
  <si>
    <t>Autriche</t>
  </si>
  <si>
    <t>Sweden</t>
  </si>
  <si>
    <t>SWE</t>
  </si>
  <si>
    <t>Suède</t>
  </si>
  <si>
    <t>Germany</t>
  </si>
  <si>
    <t>DEU</t>
  </si>
  <si>
    <t>Allemagne</t>
  </si>
  <si>
    <t>Norway</t>
  </si>
  <si>
    <t>NOR</t>
  </si>
  <si>
    <t>Norvège</t>
  </si>
  <si>
    <t>Spain</t>
  </si>
  <si>
    <t>ESP</t>
  </si>
  <si>
    <t>Espagne</t>
  </si>
  <si>
    <t>Greece</t>
  </si>
  <si>
    <t>GRC</t>
  </si>
  <si>
    <t>Grèce</t>
  </si>
  <si>
    <t>Portugal</t>
  </si>
  <si>
    <t>PRT</t>
  </si>
  <si>
    <t>Luxembourg</t>
  </si>
  <si>
    <t>LUX</t>
  </si>
  <si>
    <t>Japan</t>
  </si>
  <si>
    <t>JPN</t>
  </si>
  <si>
    <t>Japon</t>
  </si>
  <si>
    <t>Slovenia</t>
  </si>
  <si>
    <t>SVN</t>
  </si>
  <si>
    <t>Slovénie</t>
  </si>
  <si>
    <t>Poland</t>
  </si>
  <si>
    <t>POL</t>
  </si>
  <si>
    <t>Pologne</t>
  </si>
  <si>
    <t>United Kingdom</t>
  </si>
  <si>
    <t>GBR</t>
  </si>
  <si>
    <t>Royaume-Uni</t>
  </si>
  <si>
    <t>OECD</t>
  </si>
  <si>
    <t>OCDE</t>
  </si>
  <si>
    <t>Hungary</t>
  </si>
  <si>
    <t>HUN</t>
  </si>
  <si>
    <t>Hongrie</t>
  </si>
  <si>
    <t>New Zealand</t>
  </si>
  <si>
    <t>NZL</t>
  </si>
  <si>
    <t>Nouvelle-Zélande</t>
  </si>
  <si>
    <t>Czech Republic</t>
  </si>
  <si>
    <t>CZE</t>
  </si>
  <si>
    <t>République tchèque</t>
  </si>
  <si>
    <t>United States</t>
  </si>
  <si>
    <t>USA</t>
  </si>
  <si>
    <t>États-Unis</t>
  </si>
  <si>
    <t>Estonia</t>
  </si>
  <si>
    <t>EST</t>
  </si>
  <si>
    <t>Estonie</t>
  </si>
  <si>
    <t>Australia</t>
  </si>
  <si>
    <t>AUS</t>
  </si>
  <si>
    <t>Australie</t>
  </si>
  <si>
    <t>Canada</t>
  </si>
  <si>
    <t>CAN</t>
  </si>
  <si>
    <t>Slovak Republic</t>
  </si>
  <si>
    <t>SVK</t>
  </si>
  <si>
    <t>République slovaque</t>
  </si>
  <si>
    <t>Netherlands</t>
  </si>
  <si>
    <t>NLD</t>
  </si>
  <si>
    <t>Pays-Bas</t>
  </si>
  <si>
    <t>Latvia</t>
  </si>
  <si>
    <t>LVA</t>
  </si>
  <si>
    <t>Lettonie</t>
  </si>
  <si>
    <t>Lithuania</t>
  </si>
  <si>
    <t>LTU</t>
  </si>
  <si>
    <t>Lituanie</t>
  </si>
  <si>
    <t>Israel</t>
  </si>
  <si>
    <t>Israël</t>
  </si>
  <si>
    <t>Switzerland</t>
  </si>
  <si>
    <t>CHE</t>
  </si>
  <si>
    <t>Suisse</t>
  </si>
  <si>
    <t>Iceland</t>
  </si>
  <si>
    <t>ISL</t>
  </si>
  <si>
    <t>Islande</t>
  </si>
  <si>
    <t>Ireland</t>
  </si>
  <si>
    <t>IRL</t>
  </si>
  <si>
    <t>Irlande</t>
  </si>
  <si>
    <t>Turkey</t>
  </si>
  <si>
    <t>TUR</t>
  </si>
  <si>
    <t>Turquie</t>
  </si>
  <si>
    <t>Korea</t>
  </si>
  <si>
    <t>KOR</t>
  </si>
  <si>
    <t>Corée</t>
  </si>
  <si>
    <t>Chile</t>
  </si>
  <si>
    <t>CHL</t>
  </si>
  <si>
    <t>Chili</t>
  </si>
  <si>
    <t>Mexico</t>
  </si>
  <si>
    <t>MEX</t>
  </si>
  <si>
    <t>Mexique</t>
  </si>
  <si>
    <r>
      <rPr>
        <i/>
        <sz val="8"/>
        <rFont val="Arial"/>
        <family val="2"/>
      </rPr>
      <t>Source</t>
    </r>
    <r>
      <rPr>
        <sz val="8"/>
        <rFont val="Arial"/>
        <family val="2"/>
      </rPr>
      <t>: OECD (2019), Social Expenditure (SOCX)  via www.oecd.org/social/expenditure.htm. For detail on the underlying methodology regarding the detailed social expenditure programme data, see the manual to the OECD Social Expenditure database (SOCX).</t>
    </r>
  </si>
  <si>
    <t>B. Comparison between 2001-2008 and 2010-2015/16 has been chosen, leaving out 2009 as it is an extreme year with an average negative economic growth of -4.4% . Average annual GDP growth rate was more similar between these two periods (ie. about 3.27 in 2001-2008 and 2.13 in 2010-2015).  Data for Australia, Chile, Mexico, Turkey, Israel, Korea, New Zealand, the United States refer to 2016, Poland to 2014, otherwise they refer to 2015.</t>
  </si>
  <si>
    <t>OECD Average</t>
  </si>
  <si>
    <t xml:space="preserve">    B. Average annual growth rate in public social spending as % of GDP by broad social policy area, 2001-2008 and 2010-2015/16</t>
  </si>
  <si>
    <t>Services</t>
  </si>
  <si>
    <t>Cash benefits</t>
  </si>
  <si>
    <t>OECD-36</t>
  </si>
  <si>
    <t>Health prop.</t>
  </si>
  <si>
    <t>health proportion</t>
  </si>
  <si>
    <t>proportion</t>
  </si>
  <si>
    <r>
      <t>Source: OCDE(2018),</t>
    </r>
    <r>
      <rPr>
        <i/>
        <sz val="9"/>
        <rFont val="Times New Roman"/>
        <family val="1"/>
      </rPr>
      <t xml:space="preserve"> Base de données des dépenses sociales, </t>
    </r>
    <r>
      <rPr>
        <sz val="9"/>
        <rFont val="Times New Roman"/>
        <family val="1"/>
      </rPr>
      <t xml:space="preserve"> (www.oecd.org/fr/social/depenses.htm).</t>
    </r>
  </si>
  <si>
    <r>
      <rPr>
        <i/>
        <sz val="9"/>
        <rFont val="Times New Roman"/>
        <family val="1"/>
      </rPr>
      <t>Source</t>
    </r>
    <r>
      <rPr>
        <sz val="9"/>
        <rFont val="Times New Roman"/>
        <family val="1"/>
      </rPr>
      <t>: OECD (2018),</t>
    </r>
    <r>
      <rPr>
        <i/>
        <sz val="9"/>
        <rFont val="Times New Roman"/>
        <family val="1"/>
      </rPr>
      <t xml:space="preserve"> Social Expenditure database, </t>
    </r>
    <r>
      <rPr>
        <sz val="9"/>
        <rFont val="Times New Roman"/>
        <family val="1"/>
      </rPr>
      <t xml:space="preserve"> (www.oecd.org/social/expenditure.htm).</t>
    </r>
  </si>
  <si>
    <t>Data for Chile, Israel and Korea refer to 2017, Australia, Mexico, New Zealand, the United States and Turkey to 2016, Poland to 2014, otherwise they refer to 2015.</t>
  </si>
  <si>
    <t>Lithuanie</t>
  </si>
  <si>
    <t>OCDE-36</t>
  </si>
  <si>
    <t>2010-2015/16</t>
  </si>
  <si>
    <t>2001-2008</t>
  </si>
  <si>
    <t>France (32.0)</t>
  </si>
  <si>
    <t>All social services 
except health</t>
  </si>
  <si>
    <t>Health</t>
  </si>
  <si>
    <t>Income support to 
the working age population</t>
  </si>
  <si>
    <t>Pensions 
(old age and survivors)</t>
  </si>
  <si>
    <t>Total en services</t>
  </si>
  <si>
    <t>Total en espèces</t>
  </si>
  <si>
    <t>Dépense publique sociale</t>
  </si>
  <si>
    <t>Tous les services sociaux sauf la santé</t>
  </si>
  <si>
    <t>Santé</t>
  </si>
  <si>
    <t>Garantie de ressources au profit de la population en âge de travailler</t>
  </si>
  <si>
    <t>Pensions (vieillesse et survie)</t>
  </si>
  <si>
    <t>Total SERVICES</t>
  </si>
  <si>
    <t>Total CASH</t>
  </si>
  <si>
    <t>Public social expenditure</t>
  </si>
  <si>
    <t>All social services except health</t>
  </si>
  <si>
    <t>Income support to the working age population</t>
  </si>
  <si>
    <t>Pensions (old age and survivors)</t>
  </si>
  <si>
    <t>SORT down</t>
  </si>
  <si>
    <t xml:space="preserve"> Public social expenditure by broad social policy area, in percentage of GDP, in 15/2017 or latest year available</t>
  </si>
  <si>
    <r>
      <rPr>
        <i/>
        <sz val="8"/>
        <color theme="1"/>
        <rFont val="Arial"/>
        <family val="2"/>
      </rPr>
      <t>Note</t>
    </r>
    <r>
      <rPr>
        <sz val="8"/>
        <color theme="1"/>
        <rFont val="Arial"/>
        <family val="2"/>
      </rPr>
      <t>: Data based on 2015 except for public social spending on families based on 2014 for Poland and 2016 for Israel.</t>
    </r>
  </si>
  <si>
    <t xml:space="preserve">B. Public social spending on families in % of GDP and child poverty rate of disposable income, 2015 or latest year available </t>
  </si>
  <si>
    <t>A. Percentage of means tested benefits among family benefits  and share of cash benefits to the bottom 40%, 2015 or latest year available</t>
  </si>
  <si>
    <t>Figure 3. Countries spending more on families tend to have lower levels of child poverty</t>
  </si>
  <si>
    <t>Euro23</t>
  </si>
  <si>
    <t>Q1+Q2+Q3</t>
  </si>
  <si>
    <t>Q1+Q2</t>
  </si>
  <si>
    <t>Q5</t>
  </si>
  <si>
    <t>Q4</t>
  </si>
  <si>
    <t>Q3</t>
  </si>
  <si>
    <t>Q2</t>
  </si>
  <si>
    <t>Q1</t>
  </si>
  <si>
    <t xml:space="preserve"> latest available</t>
  </si>
  <si>
    <t>Share in %</t>
  </si>
  <si>
    <t>2015 or</t>
  </si>
  <si>
    <t>ISR</t>
  </si>
  <si>
    <t>ChildPoverty:</t>
  </si>
  <si>
    <t>PubFam%GDP</t>
  </si>
  <si>
    <t>Effet fiscal net</t>
  </si>
  <si>
    <t>Dépenses sociales nettes totales (↘)</t>
  </si>
  <si>
    <t>Dépenses sociales privées brutes</t>
  </si>
  <si>
    <t>Dépenses sociales privées volontaires brutes</t>
  </si>
  <si>
    <t>Dépenses sociales privées obligatoires brutes</t>
  </si>
  <si>
    <t>Dépenses sociales publiques brutes</t>
  </si>
  <si>
    <t>Ranking net</t>
  </si>
  <si>
    <t xml:space="preserve">Ranking Gross </t>
  </si>
  <si>
    <t>Net tax effect</t>
  </si>
  <si>
    <t>Net total social expenditure (↘)</t>
  </si>
  <si>
    <t>Gross private social expenditure</t>
  </si>
  <si>
    <t>Gross voluntary private</t>
  </si>
  <si>
    <t>Gross mandatory private</t>
  </si>
  <si>
    <t>Gross public social expenditure</t>
  </si>
  <si>
    <r>
      <rPr>
        <i/>
        <sz val="8"/>
        <color indexed="8"/>
        <rFont val="Arial"/>
        <family val="2"/>
      </rPr>
      <t>Source:</t>
    </r>
    <r>
      <rPr>
        <sz val="8"/>
        <color indexed="8"/>
        <rFont val="Arial"/>
        <family val="2"/>
      </rPr>
      <t xml:space="preserve"> OECD (2019) Social Expenditure (SOCX)  via www.oecd.org/social/expenditure.htm</t>
    </r>
  </si>
  <si>
    <t>The "Net tax effect" includes direct taxes and social contributions, indirect taxes and net tax breaks for social purpose similar to cash benefits (TBSPs). TBSPs can also include favourable tax treatment of household pension saving, tax relief for employers and private funds that ultimately benefit households e.g., favourable tax treatment of employer-benefits provided to households, favourable tax treatment of private funds. The value of these is not reflected in Figure 4, as this item is equivalent to financing of private social benefits, and needs to be excluded to avoid double counting when calculating total net (public and private) social spending. For most countries this would not matter as amounts are relatively small, except for the United States where the value of such TBSPs (2.8% of GDP) exceeds the tax claw-back over benefit income (2.0% of GDP).   Because of the complexities with calculating the value of tax reliefs for pension that are given at various stages (e.g. including tax exemptions for contributions to private pensions and tax relief for investment income of capitalised pension funds) there is no fully comparable cross-national data set available on TBSPs for pensions. Hence, available data are not included in the overall calculation of net total social spending.</t>
  </si>
  <si>
    <t>Data for Poland refer to 2013. Net indicators are not available for Lithuania and the Netherlands hence they are not part of the ranking.</t>
  </si>
  <si>
    <r>
      <rPr>
        <i/>
        <sz val="8"/>
        <color theme="1"/>
        <rFont val="Arial"/>
        <family val="2"/>
      </rPr>
      <t>Note</t>
    </r>
    <r>
      <rPr>
        <sz val="8"/>
        <color theme="1"/>
        <rFont val="Arial"/>
        <family val="2"/>
      </rPr>
      <t>: The figures in brackets refers to the ranking of countries in term of gross public and net total social expenditure from number 1 being the highest spender to the lowest; ie. the United States ranks 21</t>
    </r>
    <r>
      <rPr>
        <sz val="8"/>
        <color indexed="8"/>
        <rFont val="Arial"/>
        <family val="2"/>
      </rPr>
      <t xml:space="preserve"> in OECD in term of gross public social expenditure and 2nd in term of net total social expenditure.</t>
    </r>
  </si>
  <si>
    <t>Figures and Data</t>
  </si>
  <si>
    <t>Graphiques et données</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</si>
  <si>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</si>
  <si>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Estimations pour 2018, sur la base de sources nationales pour les pays non européens de l'OCDE et/ou des Perspectives économiques de l'OCDE 103A OCDE (Juin 2018) et du rapport macroéconomique annuel de l'Union européenne, CE DG ECFIN (2018) Base de données économiques (AMECO) au mois de Mai 2018. Pour plus de détails sur la méthodologie concernant les estimations des dernières années et les données détaillées sur les programmes de dépenses sociales, voir le manuel de la base de données de l'OCDE sur les dépenses sociales (SOCX) (www.oecd.org/fr/social/depenses.htm).</t>
  </si>
  <si>
    <t>Le taux de croissance du PIB réel de l'Irlande a bondi en 2015 pour atteindre un peu plus de 25%: cela s'explique par le petit nombre d'entreprises multinationales (EMNs) ayant délocalisé leurs actifs de propriété intellectuelle en Irlande en 2015, ce qui a entraîné une augmentation considérable du stock de capital irlandais, et s'est accompagné d'une augmentation substantielle des exportations résultant de la fabrication en sous-traitance de biens par une entreprise sous le label d'une autre entreprise, voir OCDE (2018), Etude Economique - Irlande.</t>
  </si>
  <si>
    <t>Au lieu de 2018, les données se réfèrent à 2017 pour le Canada, le Chili et Israël, 2016 pour l'Australie, le Mexique et la Turquie et 2015 pour le Japon.  Au lieu de 1990, les données se réfèrent à 1995 pour le Chili, Israël et la république slovaque, à 1996 pour la Slovénie et à 1997 pour la Lettonie. Les données pour 1960 ne sont disponibles que pour l'Allemagne, l'Australie, l'Autriche, la Belgique, le Canada, les États-Unis, la Finlande, la France,  l'Irlande, l'Italie, le Japon, les Pays-Bas, la Nouvelle-Zélande, la Norvège, le Royaume-Uni, et la Suède.</t>
  </si>
  <si>
    <t>Dépenses sociales publiques par grand domaine d'action publique, en pourcentage du PIB, en 2015/17 ou dernière année disponible</t>
  </si>
  <si>
    <t>Prestations en espèces</t>
  </si>
  <si>
    <t>Prestations en services</t>
  </si>
  <si>
    <t>Finlande (30.4)</t>
  </si>
  <si>
    <t>Belgique (29.2)</t>
  </si>
  <si>
    <t>Danemark (29)</t>
  </si>
  <si>
    <t>Italie (28.5)</t>
  </si>
  <si>
    <t>Autriche (27.7)</t>
  </si>
  <si>
    <t>Suède (26.3)</t>
  </si>
  <si>
    <t>Grèce (25.4)</t>
  </si>
  <si>
    <t>Allemagne (24.9)</t>
  </si>
  <si>
    <t>Norvège (24.7)</t>
  </si>
  <si>
    <t>Espagne (24.7)</t>
  </si>
  <si>
    <t>Portugal (24)</t>
  </si>
  <si>
    <t>Slovénie (22.6)</t>
  </si>
  <si>
    <t>Luxembourg (22.1)</t>
  </si>
  <si>
    <t>Japon (21.9)</t>
  </si>
  <si>
    <t>Royaume-Uni (21.6)</t>
  </si>
  <si>
    <t>Hongrie (20.9)</t>
  </si>
  <si>
    <t>OCDE-36 (20.5)</t>
  </si>
  <si>
    <t>Pologne (20.3)</t>
  </si>
  <si>
    <t>République tchèque (19.4)</t>
  </si>
  <si>
    <t>Nouvelle-Zélande (18.9)</t>
  </si>
  <si>
    <t>États-Unis (18.9)</t>
  </si>
  <si>
    <t>Australie (17.8)</t>
  </si>
  <si>
    <t>République slovaque (17.8)</t>
  </si>
  <si>
    <t>Pays-Bas (17.7)</t>
  </si>
  <si>
    <t>Estonie (17.7)</t>
  </si>
  <si>
    <t>Canada (17.6)</t>
  </si>
  <si>
    <t>Suisse (15.9)</t>
  </si>
  <si>
    <t>Lettonie (15.7)</t>
  </si>
  <si>
    <t>Irlande (15.5)</t>
  </si>
  <si>
    <t>Islande (15.5)</t>
  </si>
  <si>
    <t>Turquie (12.5)</t>
  </si>
  <si>
    <t>Chili (10.9)</t>
  </si>
  <si>
    <t>Corée (10.6)</t>
  </si>
  <si>
    <t>Mexique (7.5)</t>
  </si>
  <si>
    <t>Israël (16.0)</t>
  </si>
  <si>
    <t>Moyenne OCDE</t>
  </si>
  <si>
    <t>Tous les services sociaux
sauf la santé</t>
  </si>
  <si>
    <t xml:space="preserve">    B. Taux de croissance annuel moyen des dépenses sociales publiques en % du PIB par grand domaine, 2001-2008 et 2010-2015/16</t>
  </si>
  <si>
    <r>
      <rPr>
        <i/>
        <sz val="8"/>
        <color theme="1"/>
        <rFont val="Arial"/>
        <family val="2"/>
      </rPr>
      <t>Source</t>
    </r>
    <r>
      <rPr>
        <sz val="8"/>
        <color theme="1"/>
        <rFont val="Arial"/>
        <family val="2"/>
      </rPr>
      <t>: A. EU Survey on Income and Living Conditions for European countries (EU-SILC) and European System of Integrated Social Protection Statistics (ESSPROS) ; B. OECD Social Expenditure Database (SOCX) and OECD Income Distribution Database (http://oe.cd/idd).</t>
    </r>
  </si>
  <si>
    <t>A. Pourcentage de prestations sous conditions de ressources parmi les prestations familiales et part des prestations en espèces versée au quintile inférieur (40% les plus pauvres ), 2015 ou dernière année disponible</t>
  </si>
  <si>
    <r>
      <rPr>
        <i/>
        <sz val="8"/>
        <color theme="1"/>
        <rFont val="Arial"/>
        <family val="2"/>
      </rPr>
      <t>Note</t>
    </r>
    <r>
      <rPr>
        <sz val="8"/>
        <color theme="1"/>
        <rFont val="Arial"/>
        <family val="2"/>
      </rPr>
      <t>: Données basées sur 2015, à l'exception des dépenses sociales publiques consacrées aux familles basées sur 2014 pour la Pologne et 2016 pour Israël.</t>
    </r>
  </si>
  <si>
    <t>B. Dépenses sociales publiques aux familles en % du PIB et taux de pauvreté des enfants (revenu disponible) , 2015 ou dernière année disponible</t>
  </si>
  <si>
    <t>France (1, 1)</t>
  </si>
  <si>
    <t>États-Unis (21, 2)</t>
  </si>
  <si>
    <t>Belgique (3, 3)</t>
  </si>
  <si>
    <t>Danemark (4, 4)</t>
  </si>
  <si>
    <t>Italie (5, 5)</t>
  </si>
  <si>
    <t>Finlande (2, 6)</t>
  </si>
  <si>
    <t>Allemagne (9, 7)</t>
  </si>
  <si>
    <t>Suède (7, 8)</t>
  </si>
  <si>
    <t>Royaume-Uni (16, 9)</t>
  </si>
  <si>
    <t>Autriche (6, 10)</t>
  </si>
  <si>
    <t>Suisse (26, 11)</t>
  </si>
  <si>
    <t>Australie (22, 12)</t>
  </si>
  <si>
    <t>Japon (15, 13)</t>
  </si>
  <si>
    <t>Portugal (12, 14)</t>
  </si>
  <si>
    <t>Espagne (11, 15)</t>
  </si>
  <si>
    <t>Grèce (8, 16)</t>
  </si>
  <si>
    <t>Norvège (10, 17)</t>
  </si>
  <si>
    <t>Canada (25, 18)</t>
  </si>
  <si>
    <t>Slovénie (13, 19)</t>
  </si>
  <si>
    <t>Luxembourg (14, 21)</t>
  </si>
  <si>
    <t>Islande (30, 22)</t>
  </si>
  <si>
    <t>Hongrie (17, 23)</t>
  </si>
  <si>
    <t>Nouvelle-Zélande (20, 24)</t>
  </si>
  <si>
    <t>Pologne (18, 25)</t>
  </si>
  <si>
    <t>Israël (28, 27)</t>
  </si>
  <si>
    <t>Lituanie (0, 0)</t>
  </si>
  <si>
    <t>Irlande (29, 28)</t>
  </si>
  <si>
    <t>Estonie (24, 29)</t>
  </si>
  <si>
    <t>Lettonie (27, 30)</t>
  </si>
  <si>
    <t>Chili (32, 31)</t>
  </si>
  <si>
    <t>Corée (33, 32)</t>
  </si>
  <si>
    <t>Turquie (31, 33)</t>
  </si>
  <si>
    <t>Mexique (34, 34)</t>
  </si>
  <si>
    <r>
      <rPr>
        <i/>
        <sz val="8"/>
        <color indexed="8"/>
        <rFont val="Arial"/>
        <family val="2"/>
      </rPr>
      <t>Source:</t>
    </r>
    <r>
      <rPr>
        <sz val="8"/>
        <color indexed="8"/>
        <rFont val="Arial"/>
        <family val="2"/>
      </rPr>
      <t xml:space="preserve"> Base de données de l'OCDE sur les dépenses sociales, (www.oecd.org/fr/social/depenses.htm)</t>
    </r>
  </si>
  <si>
    <r>
      <rPr>
        <i/>
        <sz val="8"/>
        <color theme="1"/>
        <rFont val="Arial"/>
        <family val="2"/>
      </rPr>
      <t>Note</t>
    </r>
    <r>
      <rPr>
        <sz val="8"/>
        <color theme="1"/>
        <rFont val="Arial"/>
        <family val="2"/>
      </rPr>
      <t xml:space="preserve">: </t>
    </r>
    <r>
      <rPr>
        <sz val="8"/>
        <color indexed="8"/>
        <rFont val="Arial"/>
        <family val="2"/>
      </rPr>
      <t xml:space="preserve"> Les chiffres entre parenthèses renvoient au classement des pays en termes de dépenses sociales publiques brutes, du numéro 1 –– pays dépensant le plus –– au pays dépensant le moins. Ainsi, les États-Unis se classent au 21e rang des pays de l’OCDE en termes de dépenses sociales publiques brutes et au 2e rang en termes de dépenses sociales nettes totales. </t>
    </r>
  </si>
  <si>
    <t>L’effet fiscal net prend en compte les impôts directs et les cotisations sociales, les impôts indirects et les allégements fiscaux nets à finalité sociale assimilables à des prestations en espèces (TBSPs). Sont aussi pris en compte au titre des avantages fiscaux à finalité sociale le traitement fiscal favorable des prestations sociales privées courantes (par exemple, dons à des organisations caritatives ou exonérations de cotisations d’assurance maladie privée) et le traitement favorable de l’épargne retraite qui, en fin de compte, bénéficie aux ménages (par exemple, traitement fiscal favorable des fonds de pension privés). La valeur des allégements fiscaux à finalité sociale au titre des prestations privées courantes ne se reflète pas dans le 4 graphique car cela équivaut au financement de prestations sociales privées et doit donc être exclu pour éviter un double comptage au moment de calculer les dépenses sociales nettes totales (publiques et privées). Cela importe peu pour la plupart des pays, car les montants sont relativement faibles, à l'exception des États-Unis où la valeur de ces TBSP (2.8% du PIB) dépasse la recette fiscale sur les revenus de prestations (2.0% du PIB). En raison des complexités de calculs de la valeur des allégements fiscaux en faveur des pensions consentis à divers stades (par exemple, exonération des cotisations à des pensions privées et allégements fiscaux sur les revenus des placements réalisés dans le cadre de fonds de pension par capitalisation), il n’y a pas de séries de données largement comparables entre pays de la valeur des allégements fiscaux à finalité sociale sur les pensions. Par conséquent, ils ne sont pas pris en compte dans le calcul global des dépenses sociales nettes totales.</t>
  </si>
  <si>
    <t>OECD average</t>
  </si>
  <si>
    <t>B. La comparaison entre 2001-2008 et 2010-2015/16 a été choisie, à l'exception de 2009 car il s'agit d'une année extrême avec une croissance économique négative moyenne de -4,4%. Le taux de croissance annuel moyen du PIB étant plus similaire entre ces deux périodes (soit environ 3.27 en 2001-2008 et 2.13 en 2010-2015). Les données pour l'Australie, le Chili, le Mexique, la Turquie, Israël, la Corée, la Nouvelle-Zélande et les États-Unis se réfèrent à 2016, la Pologne à 2014, sinon elles se réfèrent à 2015.</t>
  </si>
  <si>
    <t>Social Expenditure Update (January 2019)</t>
  </si>
  <si>
    <t>Le point sur les dépenses sociales (Janvier 2019)</t>
  </si>
  <si>
    <r>
      <rPr>
        <i/>
        <u/>
        <sz val="10"/>
        <color theme="10"/>
        <rFont val="Arial"/>
        <family val="2"/>
      </rPr>
      <t>Source</t>
    </r>
    <r>
      <rPr>
        <u/>
        <sz val="10"/>
        <color theme="10"/>
        <rFont val="Arial"/>
        <family val="2"/>
      </rPr>
      <t>: OECD (2019), OECD Social Expenditure database,  (www.oecd.org/social/expenditure.htm).</t>
    </r>
  </si>
  <si>
    <r>
      <rPr>
        <i/>
        <u/>
        <sz val="10"/>
        <color theme="10"/>
        <rFont val="Arial"/>
        <family val="2"/>
      </rPr>
      <t>Source</t>
    </r>
    <r>
      <rPr>
        <u/>
        <sz val="10"/>
        <color theme="10"/>
        <rFont val="Arial"/>
        <family val="2"/>
      </rPr>
      <t>: OCDE (2019), Base de données sur les dépenses sociales (SOCX), (www.oecd.org/fr/social/depenses.htm)</t>
    </r>
  </si>
  <si>
    <t>Figure 2. Pensions and health expenditure are the main items of public social spending</t>
  </si>
  <si>
    <t>Graphique 2. Les retraites et la santé constituent les principaux postes de dépenses sociales publiques</t>
  </si>
  <si>
    <t>Figure 4. From gross public to total net social spending, as a percent of GDP at market prices, 2015</t>
  </si>
  <si>
    <t>Graphique 4. Des dépenses sociales publiques brutes aux dépenses sociales nettes totales, en pourcentage du PIB, aux prix du marché, 2015</t>
  </si>
  <si>
    <t xml:space="preserve">Figure 3. B. Public social spending on families in % of GDP and child poverty rate of disposable income, 2015 or latest year available </t>
  </si>
  <si>
    <t>Figure 3. A. Percentage of means tested benefits among family benefits  and share of cash benefits to the bottom 40%, 2015 or latest year available</t>
  </si>
  <si>
    <r>
      <rPr>
        <i/>
        <sz val="10"/>
        <color theme="1"/>
        <rFont val="Arial"/>
        <family val="2"/>
      </rPr>
      <t>Note</t>
    </r>
    <r>
      <rPr>
        <sz val="10"/>
        <color theme="1"/>
        <rFont val="Arial"/>
        <family val="2"/>
      </rPr>
      <t>: Data based on 2015 except for public social spending on families based on 2014 for Poland and 2016 for Israel.</t>
    </r>
  </si>
  <si>
    <r>
      <rPr>
        <i/>
        <sz val="10"/>
        <color theme="1"/>
        <rFont val="Arial"/>
        <family val="2"/>
      </rPr>
      <t>Source</t>
    </r>
    <r>
      <rPr>
        <sz val="10"/>
        <color theme="1"/>
        <rFont val="Arial"/>
        <family val="2"/>
      </rPr>
      <t>: A. EU Survey on Income and Living Conditions for European countries (EU-SILC) and European System of Integrated Social Protection Statistics (ESSPROS) ; B. OECD Social Expenditure Database (SOCX) and OECD Income Distribution Database (http://oe.cd/idd).</t>
    </r>
  </si>
  <si>
    <t>Graphique 3. Les pays qui dépensent davantage pour les familles ont tendance à reporter des niveaux de pauvreté des enfants inférieurs</t>
  </si>
  <si>
    <t>Lituanie (15.8)</t>
  </si>
  <si>
    <t>Rép. slovaque</t>
  </si>
  <si>
    <t>Rép. tchèque</t>
  </si>
  <si>
    <t xml:space="preserve">        A. Public social expenditure by broad social policy area, in percentage of GDP, in 2015/17 or latest year available</t>
  </si>
  <si>
    <t>A. Dépenses sociales publiques par grand domaine, en pourcentage du PIB, en 2015/17 ou dernière année disponible</t>
  </si>
  <si>
    <t>Pensions
(vieillesse et survie)</t>
  </si>
  <si>
    <t>Source: OCDE (2019) Base de données de l'OCDE sur les dépenses sociales, (www.oecd.org/fr/social/depenses.htm).Pour plus de détails sur la méthodologie concernant les données détaillées sur les programmes de dépenses sociales, voir le manuel de la base de données de l'OCDE sur les dépenses sociales (SOCX) (www.oecd.org/fr/social/depenses.htm).</t>
  </si>
  <si>
    <r>
      <rPr>
        <i/>
        <sz val="8"/>
        <color theme="1"/>
        <rFont val="Arial"/>
        <family val="2"/>
      </rPr>
      <t>Source</t>
    </r>
    <r>
      <rPr>
        <sz val="8"/>
        <color theme="1"/>
        <rFont val="Arial"/>
        <family val="2"/>
      </rPr>
      <t>: A. Enquête de l'UE sur le revenu et les conditions de vie dans les pays européens (EU-SILC) et Système européen de statistiques intégrées de la protection sociale (SESPROS) B. Base de données de l'OCDE sur les dépenses sociales, (www.oecd.org/fr/social/depenses.htm) et Base de données de l'OCDE sur la Distribution des revenus (http://oe.cd/idd).</t>
    </r>
  </si>
  <si>
    <t>Rép. tchèque (19, 20)</t>
  </si>
  <si>
    <t>Rép. slovaque (23, 26)</t>
  </si>
  <si>
    <t>Les données pour la Pologne se réfèrent à 2013. Les indicateurs nets ne sont pas disponibles pour la Lituanie et les Pays-Bas et ne font donc pas partie du classement.</t>
  </si>
  <si>
    <t>Notes: A. Countries are ranked by decreasing order of public social expenditure as a percentage of GDP. Spending on Active Labour Market Programs (ALMPs) cannot be split by cash/services breakdown; they are however included in the total public spending (shown in brackets). Income support to the working-age population refers to spending on the following SOCX cash categories: Incapacity benefits, Family cash benefits, Unemployment and other social policy areas categories. Other social services refer to services for the elderly, survivors, disabled, families, housing and other social services. Data for Chile, Israel and Korea refer to 2017, Australia, Mexico, New Zealand, the United States and Turkey to 2016, Poland to 2014, otherwise they refer to 2015.</t>
  </si>
  <si>
    <r>
      <rPr>
        <i/>
        <sz val="8"/>
        <rFont val="Arial"/>
        <family val="2"/>
      </rPr>
      <t>Notes</t>
    </r>
    <r>
      <rPr>
        <sz val="8"/>
        <rFont val="Arial"/>
        <family val="2"/>
      </rPr>
      <t>: A. Les pays sont triés par ordre décroissant de dépenses sociales publiques en pourcentage du PIB. Les dépenses de Politique active du marché du travail (ALMPs) ne peuvent pas être distinguées entre espèces et services; elles sont par contre incluent dans le total des dépenses publiques (présenté entre parenthèses)  La garantie de ressources allouée à la population d’âge actif renvoie aux prestations en espèces liées à l’incapacité, aux allocations familiales, aux indemnités de chômage et à d’autres domaines de la politique sociale. Les autres services sociaux concernent les services destinés aux personnes âgées, aux survivants, aux handicapés, aux familles, au logement et autres services sociaux. Les données pour le Chili, Israël et la Corée se réfèrent à 2017; pour l'Australie, le Mexique, la Nouvelle-Zélande, les États-Unis et la Turquie à 2016, et la Pologne à 2014, sinon elles se réfèrent à 2015.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</si>
</sst>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
  </numFmts>
  <fonts count="42" x14ac:knownFonts="1">
    <font>
      <sz val="12"/>
      <name val="Times New Roman"/>
      <family val="1"/>
    </font>
    <font>
      <sz val="10"/>
      <color theme="1"/>
      <name val="Arial"/>
      <family val="2"/>
    </font>
    <font>
      <sz val="10"/>
      <color theme="1"/>
      <name val="Arial"/>
      <family val="2"/>
    </font>
    <font>
      <sz val="10"/>
      <color theme="1"/>
      <name val="Arial"/>
      <family val="2"/>
    </font>
    <font>
      <sz val="10"/>
      <color rgb="FFFF0000"/>
      <name val="Arial"/>
      <family val="2"/>
    </font>
    <font>
      <sz val="12"/>
      <name val="Times New Roman"/>
      <family val="1"/>
    </font>
    <font>
      <b/>
      <sz val="10"/>
      <color rgb="FFFF6600"/>
      <name val="Arial"/>
      <family val="2"/>
    </font>
    <font>
      <u/>
      <sz val="10"/>
      <color theme="10"/>
      <name val="Arial"/>
      <family val="2"/>
    </font>
    <font>
      <sz val="10"/>
      <name val="Arial"/>
      <family val="2"/>
    </font>
    <font>
      <sz val="9"/>
      <name val="Arial"/>
      <family val="2"/>
    </font>
    <font>
      <sz val="8"/>
      <name val="Arial"/>
      <family val="2"/>
    </font>
    <font>
      <i/>
      <sz val="8"/>
      <name val="Arial"/>
      <family val="2"/>
    </font>
    <font>
      <b/>
      <sz val="8"/>
      <name val="Arial"/>
      <family val="2"/>
    </font>
    <font>
      <b/>
      <sz val="9"/>
      <name val="Arial"/>
      <family val="2"/>
    </font>
    <font>
      <sz val="9"/>
      <name val="Times New Roman"/>
      <family val="1"/>
    </font>
    <font>
      <sz val="8"/>
      <name val="MS Sans Serif"/>
    </font>
    <font>
      <sz val="10"/>
      <name val="Times New Roman"/>
      <family val="1"/>
    </font>
    <font>
      <b/>
      <sz val="10"/>
      <name val="Arial"/>
      <family val="2"/>
    </font>
    <font>
      <sz val="8"/>
      <name val="MS Sans Serif"/>
      <family val="2"/>
    </font>
    <font>
      <b/>
      <sz val="12"/>
      <color rgb="FFFF6600"/>
      <name val="Arial"/>
      <family val="2"/>
    </font>
    <font>
      <sz val="9"/>
      <color theme="1"/>
      <name val="New tim"/>
    </font>
    <font>
      <b/>
      <sz val="9"/>
      <name val="Times New Roman"/>
      <family val="1"/>
    </font>
    <font>
      <i/>
      <sz val="9"/>
      <name val="Times New Roman"/>
      <family val="1"/>
    </font>
    <font>
      <sz val="8"/>
      <color theme="1"/>
      <name val="Arial"/>
      <family val="2"/>
    </font>
    <font>
      <i/>
      <sz val="8"/>
      <color theme="1"/>
      <name val="Arial"/>
      <family val="2"/>
    </font>
    <font>
      <sz val="9"/>
      <color theme="1"/>
      <name val="Arial"/>
      <family val="2"/>
    </font>
    <font>
      <b/>
      <sz val="11"/>
      <name val="Calibri"/>
      <family val="2"/>
    </font>
    <font>
      <sz val="11"/>
      <name val="Times New Roman"/>
      <family val="1"/>
    </font>
    <font>
      <b/>
      <sz val="10"/>
      <name val="Times New Roman"/>
      <family val="1"/>
    </font>
    <font>
      <sz val="10"/>
      <color rgb="FFFF0000"/>
      <name val="Times New Roman"/>
      <family val="1"/>
    </font>
    <font>
      <sz val="8"/>
      <color indexed="8"/>
      <name val="Arial"/>
      <family val="2"/>
    </font>
    <font>
      <i/>
      <sz val="8"/>
      <color indexed="8"/>
      <name val="Arial"/>
      <family val="2"/>
    </font>
    <font>
      <sz val="8"/>
      <name val="Times New Roman"/>
      <family val="1"/>
    </font>
    <font>
      <sz val="12"/>
      <color theme="1"/>
      <name val="Arial"/>
      <family val="2"/>
    </font>
    <font>
      <sz val="12"/>
      <color rgb="FFFF6600"/>
      <name val="Times New Roman"/>
      <family val="1"/>
    </font>
    <font>
      <b/>
      <sz val="12"/>
      <color rgb="FFFF6600"/>
      <name val="Times New Roman"/>
      <family val="1"/>
    </font>
    <font>
      <sz val="10"/>
      <color indexed="8"/>
      <name val="Arial"/>
      <family val="2"/>
    </font>
    <font>
      <b/>
      <sz val="14"/>
      <color theme="1"/>
      <name val="Arial Narrow"/>
      <family val="2"/>
    </font>
    <font>
      <b/>
      <sz val="18"/>
      <color theme="3"/>
      <name val="Arial Narrow"/>
      <family val="2"/>
    </font>
    <font>
      <i/>
      <u/>
      <sz val="10"/>
      <color theme="10"/>
      <name val="Arial"/>
      <family val="2"/>
    </font>
    <font>
      <i/>
      <sz val="10"/>
      <color theme="1"/>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6600"/>
        <bgColor indexed="64"/>
      </patternFill>
    </fill>
  </fills>
  <borders count="3">
    <border>
      <left/>
      <right/>
      <top/>
      <bottom/>
      <diagonal/>
    </border>
    <border>
      <left style="medium">
        <color theme="0"/>
      </left>
      <right style="medium">
        <color theme="0"/>
      </right>
      <top style="medium">
        <color theme="0"/>
      </top>
      <bottom style="medium">
        <color theme="0"/>
      </bottom>
      <diagonal/>
    </border>
    <border>
      <left/>
      <right/>
      <top/>
      <bottom style="thin">
        <color indexed="64"/>
      </bottom>
      <diagonal/>
    </border>
  </borders>
  <cellStyleXfs count="13">
    <xf numFmtId="0" fontId="0" fillId="0" borderId="0"/>
    <xf numFmtId="0" fontId="7" fillId="0" borderId="0" applyNumberFormat="0" applyFill="0" applyBorder="0" applyAlignment="0" applyProtection="0"/>
    <xf numFmtId="0" fontId="15" fillId="0" borderId="0"/>
    <xf numFmtId="0" fontId="8" fillId="0" borderId="0" applyFill="0"/>
    <xf numFmtId="0" fontId="16" fillId="0" borderId="0"/>
    <xf numFmtId="0" fontId="3" fillId="0" borderId="0"/>
    <xf numFmtId="0" fontId="27" fillId="0" borderId="0"/>
    <xf numFmtId="0" fontId="16" fillId="0" borderId="0"/>
    <xf numFmtId="0" fontId="16" fillId="0" borderId="0"/>
    <xf numFmtId="0" fontId="8" fillId="0" borderId="0"/>
    <xf numFmtId="0" fontId="3" fillId="0" borderId="0"/>
    <xf numFmtId="0" fontId="36" fillId="0" borderId="0"/>
    <xf numFmtId="0" fontId="36" fillId="0" borderId="0"/>
  </cellStyleXfs>
  <cellXfs count="204">
    <xf numFmtId="0" fontId="0" fillId="0" borderId="0" xfId="0"/>
    <xf numFmtId="0" fontId="0" fillId="2" borderId="0" xfId="0" applyFill="1"/>
    <xf numFmtId="0" fontId="7" fillId="2" borderId="0" xfId="1" applyFill="1"/>
    <xf numFmtId="0" fontId="0" fillId="2" borderId="0" xfId="0" applyFill="1" applyAlignment="1">
      <alignment horizontal="right"/>
    </xf>
    <xf numFmtId="0" fontId="10" fillId="2" borderId="0" xfId="0" applyFont="1" applyFill="1"/>
    <xf numFmtId="2" fontId="10" fillId="2" borderId="0" xfId="0" applyNumberFormat="1" applyFont="1" applyFill="1" applyAlignment="1"/>
    <xf numFmtId="0" fontId="12" fillId="2" borderId="0" xfId="0" applyFont="1" applyFill="1"/>
    <xf numFmtId="0" fontId="9" fillId="0" borderId="0" xfId="0" applyFont="1"/>
    <xf numFmtId="0" fontId="9" fillId="0" borderId="0" xfId="0" applyFont="1" applyFill="1"/>
    <xf numFmtId="0" fontId="9" fillId="0" borderId="0" xfId="0" applyFont="1" applyFill="1" applyAlignment="1">
      <alignment horizontal="left"/>
    </xf>
    <xf numFmtId="0" fontId="9" fillId="0" borderId="0" xfId="0" applyFont="1" applyFill="1" applyAlignment="1">
      <alignment horizontal="right"/>
    </xf>
    <xf numFmtId="3" fontId="9" fillId="0" borderId="0" xfId="0" applyNumberFormat="1" applyFont="1" applyFill="1"/>
    <xf numFmtId="164" fontId="9" fillId="0" borderId="0" xfId="0" applyNumberFormat="1" applyFont="1" applyFill="1"/>
    <xf numFmtId="1" fontId="9" fillId="0" borderId="0" xfId="0" applyNumberFormat="1" applyFont="1" applyFill="1"/>
    <xf numFmtId="164" fontId="9" fillId="0" borderId="0" xfId="0" applyNumberFormat="1" applyFont="1" applyFill="1" applyAlignment="1">
      <alignment horizontal="right"/>
    </xf>
    <xf numFmtId="0" fontId="9" fillId="0" borderId="0" xfId="0" applyFont="1" applyAlignment="1">
      <alignment horizontal="left"/>
    </xf>
    <xf numFmtId="3" fontId="9" fillId="0" borderId="0" xfId="0" applyNumberFormat="1" applyFont="1"/>
    <xf numFmtId="1" fontId="9" fillId="0" borderId="0" xfId="0" applyNumberFormat="1" applyFont="1" applyFill="1" applyAlignment="1">
      <alignment horizontal="right"/>
    </xf>
    <xf numFmtId="1" fontId="9" fillId="0" borderId="0" xfId="0" applyNumberFormat="1" applyFont="1" applyAlignment="1">
      <alignment horizontal="right"/>
    </xf>
    <xf numFmtId="0" fontId="13" fillId="0" borderId="0" xfId="0" applyFont="1" applyFill="1"/>
    <xf numFmtId="164" fontId="13" fillId="0" borderId="0" xfId="0" applyNumberFormat="1" applyFont="1" applyFill="1"/>
    <xf numFmtId="164" fontId="13" fillId="0" borderId="0" xfId="0" applyNumberFormat="1" applyFont="1" applyFill="1" applyAlignment="1">
      <alignment horizontal="right"/>
    </xf>
    <xf numFmtId="2" fontId="9" fillId="0" borderId="0" xfId="0" applyNumberFormat="1" applyFont="1" applyFill="1"/>
    <xf numFmtId="0" fontId="14" fillId="0" borderId="0" xfId="0" applyFont="1"/>
    <xf numFmtId="0" fontId="0" fillId="0" borderId="0" xfId="0" applyAlignment="1">
      <alignment horizontal="right"/>
    </xf>
    <xf numFmtId="164" fontId="0" fillId="0" borderId="0" xfId="0" applyNumberFormat="1"/>
    <xf numFmtId="0" fontId="16" fillId="0" borderId="0" xfId="2" applyFont="1"/>
    <xf numFmtId="0" fontId="8" fillId="0" borderId="0" xfId="2" applyFont="1"/>
    <xf numFmtId="0" fontId="8" fillId="0" borderId="0" xfId="2" applyFont="1" applyAlignment="1">
      <alignment horizontal="center"/>
    </xf>
    <xf numFmtId="0" fontId="4" fillId="0" borderId="0" xfId="2" applyFont="1"/>
    <xf numFmtId="0" fontId="8" fillId="0" borderId="0" xfId="2" applyFont="1" applyAlignment="1">
      <alignment horizontal="center"/>
    </xf>
    <xf numFmtId="0" fontId="10" fillId="3" borderId="1" xfId="3" applyFont="1" applyFill="1" applyBorder="1" applyAlignment="1">
      <alignment horizontal="center"/>
    </xf>
    <xf numFmtId="0" fontId="16" fillId="0" borderId="0" xfId="2" applyFont="1" applyFill="1"/>
    <xf numFmtId="0" fontId="8" fillId="0" borderId="0" xfId="2" applyFont="1" applyFill="1"/>
    <xf numFmtId="0" fontId="12" fillId="3" borderId="1" xfId="3" applyFont="1" applyFill="1" applyBorder="1" applyAlignment="1">
      <alignment horizontal="center"/>
    </xf>
    <xf numFmtId="0" fontId="17" fillId="0" borderId="0" xfId="2" applyFont="1" applyAlignment="1">
      <alignment horizontal="center"/>
    </xf>
    <xf numFmtId="0" fontId="19" fillId="0" borderId="0" xfId="2" applyFont="1" applyAlignment="1">
      <alignment horizontal="center"/>
    </xf>
    <xf numFmtId="0" fontId="14" fillId="0" borderId="0" xfId="2" applyFont="1" applyFill="1" applyBorder="1"/>
    <xf numFmtId="0" fontId="14" fillId="0" borderId="0" xfId="2" applyFont="1" applyFill="1" applyBorder="1" applyAlignment="1">
      <alignment horizontal="right"/>
    </xf>
    <xf numFmtId="0" fontId="14" fillId="0" borderId="0" xfId="2" applyFont="1"/>
    <xf numFmtId="0" fontId="14" fillId="0" borderId="0" xfId="4" applyFont="1"/>
    <xf numFmtId="0" fontId="20" fillId="2" borderId="0" xfId="2" applyFont="1" applyFill="1"/>
    <xf numFmtId="0" fontId="14" fillId="2" borderId="0" xfId="4" applyFont="1" applyFill="1"/>
    <xf numFmtId="0" fontId="21" fillId="2" borderId="0" xfId="4" applyFont="1" applyFill="1"/>
    <xf numFmtId="0" fontId="14" fillId="0" borderId="0" xfId="4" applyFont="1" applyFill="1"/>
    <xf numFmtId="2" fontId="14" fillId="0" borderId="0" xfId="2" applyNumberFormat="1" applyFont="1" applyFill="1" applyBorder="1"/>
    <xf numFmtId="164" fontId="14" fillId="0" borderId="0" xfId="2" applyNumberFormat="1" applyFont="1" applyFill="1" applyBorder="1"/>
    <xf numFmtId="0" fontId="14" fillId="0" borderId="0" xfId="2" applyFont="1" applyAlignment="1">
      <alignment horizontal="right"/>
    </xf>
    <xf numFmtId="0" fontId="16" fillId="0" borderId="0" xfId="4" applyFont="1" applyFill="1" applyAlignment="1">
      <alignment horizontal="left" vertical="top"/>
    </xf>
    <xf numFmtId="0" fontId="14" fillId="0" borderId="0" xfId="4" applyFont="1" applyFill="1" applyBorder="1" applyAlignment="1">
      <alignment horizontal="right"/>
    </xf>
    <xf numFmtId="164" fontId="14" fillId="0" borderId="0" xfId="2" applyNumberFormat="1" applyFont="1" applyFill="1" applyBorder="1" applyAlignment="1">
      <alignment horizontal="center"/>
    </xf>
    <xf numFmtId="0" fontId="14" fillId="0" borderId="0" xfId="4" applyFont="1" applyFill="1" applyBorder="1"/>
    <xf numFmtId="0" fontId="14" fillId="0" borderId="0" xfId="2" applyFont="1" applyFill="1"/>
    <xf numFmtId="164" fontId="14" fillId="0" borderId="0" xfId="2" applyNumberFormat="1" applyFont="1" applyFill="1" applyAlignment="1">
      <alignment horizontal="center"/>
    </xf>
    <xf numFmtId="0" fontId="14" fillId="0" borderId="0" xfId="4" applyFont="1" applyFill="1" applyAlignment="1">
      <alignment horizontal="right"/>
    </xf>
    <xf numFmtId="0" fontId="20" fillId="0" borderId="0" xfId="2" applyFont="1" applyFill="1"/>
    <xf numFmtId="0" fontId="21" fillId="0" borderId="0" xfId="2" applyFont="1" applyFill="1" applyBorder="1"/>
    <xf numFmtId="164" fontId="21" fillId="0" borderId="0" xfId="2" applyNumberFormat="1" applyFont="1" applyFill="1" applyBorder="1"/>
    <xf numFmtId="0" fontId="21" fillId="0" borderId="0" xfId="4" applyFont="1" applyFill="1" applyAlignment="1">
      <alignment horizontal="right"/>
    </xf>
    <xf numFmtId="164" fontId="21" fillId="0" borderId="0" xfId="2" applyNumberFormat="1" applyFont="1" applyFill="1" applyBorder="1" applyAlignment="1">
      <alignment horizontal="center"/>
    </xf>
    <xf numFmtId="0" fontId="21" fillId="0" borderId="0" xfId="2" applyFont="1" applyFill="1"/>
    <xf numFmtId="164" fontId="21" fillId="0" borderId="0" xfId="2" applyNumberFormat="1" applyFont="1" applyFill="1" applyAlignment="1">
      <alignment horizontal="center"/>
    </xf>
    <xf numFmtId="0" fontId="21" fillId="0" borderId="0" xfId="4" applyFont="1" applyFill="1"/>
    <xf numFmtId="164" fontId="14" fillId="0" borderId="0" xfId="2" applyNumberFormat="1" applyFont="1" applyAlignment="1">
      <alignment horizontal="center"/>
    </xf>
    <xf numFmtId="0" fontId="14" fillId="0" borderId="0" xfId="2" applyFont="1" applyFill="1" applyBorder="1" applyAlignment="1">
      <alignment vertical="center"/>
    </xf>
    <xf numFmtId="164" fontId="14" fillId="0" borderId="0" xfId="2" applyNumberFormat="1" applyFont="1" applyFill="1" applyBorder="1" applyAlignment="1">
      <alignment horizontal="center" vertical="center" wrapText="1"/>
    </xf>
    <xf numFmtId="164" fontId="14" fillId="0" borderId="0" xfId="2" applyNumberFormat="1" applyFont="1" applyFill="1" applyBorder="1" applyAlignment="1">
      <alignment horizontal="right" vertical="center" wrapText="1"/>
    </xf>
    <xf numFmtId="164" fontId="14" fillId="0" borderId="0" xfId="2" applyNumberFormat="1" applyFont="1" applyFill="1" applyBorder="1" applyAlignment="1">
      <alignment vertical="center" wrapText="1"/>
    </xf>
    <xf numFmtId="164" fontId="14" fillId="0" borderId="2" xfId="2" applyNumberFormat="1" applyFont="1" applyFill="1" applyBorder="1" applyAlignment="1">
      <alignment horizontal="center" vertical="center" wrapText="1"/>
    </xf>
    <xf numFmtId="0" fontId="14" fillId="0" borderId="2" xfId="2" applyFont="1" applyFill="1" applyBorder="1" applyAlignment="1">
      <alignment horizontal="right"/>
    </xf>
    <xf numFmtId="0" fontId="14" fillId="0" borderId="2" xfId="2" applyFont="1" applyFill="1" applyBorder="1"/>
    <xf numFmtId="0" fontId="14" fillId="0" borderId="2" xfId="2" applyFont="1" applyFill="1" applyBorder="1" applyAlignment="1">
      <alignment horizontal="center"/>
    </xf>
    <xf numFmtId="164" fontId="21" fillId="0" borderId="2" xfId="2" applyNumberFormat="1" applyFont="1" applyFill="1" applyBorder="1" applyAlignment="1">
      <alignment horizontal="center" wrapText="1"/>
    </xf>
    <xf numFmtId="0" fontId="21" fillId="0" borderId="0" xfId="2" applyFont="1" applyFill="1" applyBorder="1" applyAlignment="1">
      <alignment horizontal="right"/>
    </xf>
    <xf numFmtId="0" fontId="14" fillId="0" borderId="0" xfId="2" applyFont="1" applyFill="1" applyBorder="1" applyAlignment="1">
      <alignment horizontal="center"/>
    </xf>
    <xf numFmtId="0" fontId="14" fillId="0" borderId="0" xfId="2" applyFont="1" applyFill="1" applyBorder="1" applyAlignment="1"/>
    <xf numFmtId="0" fontId="21" fillId="0" borderId="0" xfId="2" applyFont="1" applyFill="1" applyBorder="1" applyAlignment="1"/>
    <xf numFmtId="0" fontId="3" fillId="0" borderId="0" xfId="5"/>
    <xf numFmtId="0" fontId="3" fillId="2" borderId="0" xfId="5" applyFill="1"/>
    <xf numFmtId="0" fontId="23" fillId="2" borderId="0" xfId="5" applyFont="1" applyFill="1" applyBorder="1" applyAlignment="1"/>
    <xf numFmtId="0" fontId="23" fillId="2" borderId="0" xfId="5" applyFont="1" applyFill="1"/>
    <xf numFmtId="0" fontId="3" fillId="2" borderId="0" xfId="5" applyFont="1" applyFill="1" applyAlignment="1">
      <alignment horizontal="center"/>
    </xf>
    <xf numFmtId="164" fontId="8" fillId="0" borderId="0" xfId="5" applyNumberFormat="1" applyFont="1"/>
    <xf numFmtId="0" fontId="8" fillId="0" borderId="0" xfId="5" applyFont="1"/>
    <xf numFmtId="2" fontId="4" fillId="0" borderId="0" xfId="5" applyNumberFormat="1" applyFont="1"/>
    <xf numFmtId="164" fontId="4" fillId="0" borderId="0" xfId="5" applyNumberFormat="1" applyFont="1"/>
    <xf numFmtId="0" fontId="8" fillId="0" borderId="0" xfId="7" applyFont="1" applyFill="1"/>
    <xf numFmtId="0" fontId="8" fillId="0" borderId="0" xfId="7" applyFont="1"/>
    <xf numFmtId="166" fontId="8" fillId="0" borderId="0" xfId="7" applyNumberFormat="1" applyFont="1" applyAlignment="1">
      <alignment horizontal="center"/>
    </xf>
    <xf numFmtId="0" fontId="16" fillId="0" borderId="0" xfId="8"/>
    <xf numFmtId="0" fontId="16" fillId="0" borderId="0" xfId="8" applyAlignment="1">
      <alignment horizontal="right"/>
    </xf>
    <xf numFmtId="164" fontId="16" fillId="0" borderId="0" xfId="8" applyNumberFormat="1" applyAlignment="1">
      <alignment horizontal="right"/>
    </xf>
    <xf numFmtId="2" fontId="16" fillId="0" borderId="0" xfId="8" applyNumberFormat="1"/>
    <xf numFmtId="1" fontId="16" fillId="0" borderId="0" xfId="8" applyNumberFormat="1" applyAlignment="1">
      <alignment horizontal="right"/>
    </xf>
    <xf numFmtId="2" fontId="16" fillId="0" borderId="0" xfId="8" applyNumberFormat="1" applyAlignment="1">
      <alignment horizontal="right"/>
    </xf>
    <xf numFmtId="164" fontId="16" fillId="0" borderId="0" xfId="8" applyNumberFormat="1" applyFill="1" applyAlignment="1">
      <alignment horizontal="right"/>
    </xf>
    <xf numFmtId="2" fontId="16" fillId="0" borderId="0" xfId="8" applyNumberFormat="1" applyFill="1"/>
    <xf numFmtId="0" fontId="28" fillId="0" borderId="0" xfId="8" applyFont="1"/>
    <xf numFmtId="1" fontId="28" fillId="0" borderId="0" xfId="8" applyNumberFormat="1" applyFont="1" applyAlignment="1">
      <alignment horizontal="right"/>
    </xf>
    <xf numFmtId="164" fontId="28" fillId="0" borderId="0" xfId="8" applyNumberFormat="1" applyFont="1" applyAlignment="1">
      <alignment horizontal="right"/>
    </xf>
    <xf numFmtId="2" fontId="28" fillId="0" borderId="0" xfId="8" applyNumberFormat="1" applyFont="1" applyAlignment="1">
      <alignment horizontal="right"/>
    </xf>
    <xf numFmtId="2" fontId="28" fillId="0" borderId="0" xfId="8" applyNumberFormat="1" applyFont="1"/>
    <xf numFmtId="0" fontId="16" fillId="0" borderId="0" xfId="8" applyFill="1"/>
    <xf numFmtId="0" fontId="29" fillId="0" borderId="0" xfId="8" applyFont="1" applyFill="1"/>
    <xf numFmtId="0" fontId="16" fillId="0" borderId="0" xfId="8" applyFont="1"/>
    <xf numFmtId="0" fontId="16" fillId="0" borderId="0" xfId="8" applyFont="1" applyBorder="1" applyAlignment="1">
      <alignment horizontal="right"/>
    </xf>
    <xf numFmtId="0" fontId="16" fillId="0" borderId="0" xfId="8" applyFont="1" applyBorder="1" applyAlignment="1">
      <alignment horizontal="right" wrapText="1"/>
    </xf>
    <xf numFmtId="0" fontId="16" fillId="0" borderId="0" xfId="9" applyFont="1" applyBorder="1" applyAlignment="1">
      <alignment horizontal="right" wrapText="1"/>
    </xf>
    <xf numFmtId="0" fontId="16" fillId="0" borderId="0" xfId="8" applyFont="1" applyBorder="1"/>
    <xf numFmtId="0" fontId="16" fillId="0" borderId="0" xfId="0" applyFont="1" applyAlignment="1">
      <alignment horizontal="right" wrapText="1"/>
    </xf>
    <xf numFmtId="0" fontId="16" fillId="0" borderId="0" xfId="0" applyFont="1" applyFill="1" applyAlignment="1">
      <alignment horizontal="right" wrapText="1"/>
    </xf>
    <xf numFmtId="2" fontId="3" fillId="0" borderId="0" xfId="10" applyNumberFormat="1" applyFont="1" applyAlignment="1">
      <alignment horizontal="right" wrapText="1"/>
    </xf>
    <xf numFmtId="2" fontId="3" fillId="0" borderId="0" xfId="10" applyNumberFormat="1" applyAlignment="1">
      <alignment horizontal="right" wrapText="1"/>
    </xf>
    <xf numFmtId="0" fontId="16" fillId="2" borderId="0" xfId="8" applyFill="1"/>
    <xf numFmtId="0" fontId="16" fillId="2" borderId="0" xfId="8" applyFill="1" applyAlignment="1">
      <alignment horizontal="right"/>
    </xf>
    <xf numFmtId="0" fontId="36" fillId="2" borderId="0" xfId="11" applyFill="1"/>
    <xf numFmtId="0" fontId="36" fillId="0" borderId="0" xfId="11"/>
    <xf numFmtId="0" fontId="37" fillId="4" borderId="0" xfId="12" applyFont="1" applyFill="1" applyBorder="1" applyAlignment="1">
      <alignment horizontal="center" vertical="center" wrapText="1"/>
    </xf>
    <xf numFmtId="0" fontId="38" fillId="2" borderId="0" xfId="12" applyFont="1" applyFill="1" applyBorder="1" applyAlignment="1">
      <alignment horizontal="center" vertical="center" wrapText="1"/>
    </xf>
    <xf numFmtId="0" fontId="7" fillId="0" borderId="0" xfId="1" applyAlignment="1">
      <alignment horizontal="right"/>
    </xf>
    <xf numFmtId="0" fontId="10" fillId="2" borderId="0" xfId="1" applyFont="1" applyFill="1" applyAlignment="1" applyProtection="1">
      <alignment horizontal="right"/>
    </xf>
    <xf numFmtId="0" fontId="7" fillId="0" borderId="0" xfId="1"/>
    <xf numFmtId="0" fontId="23" fillId="2" borderId="0" xfId="11" applyFont="1" applyFill="1" applyAlignment="1">
      <alignment horizontal="right"/>
    </xf>
    <xf numFmtId="0" fontId="7" fillId="2" borderId="0" xfId="1" applyFill="1" applyAlignment="1">
      <alignment horizontal="right"/>
    </xf>
    <xf numFmtId="0" fontId="23" fillId="2" borderId="0" xfId="11" applyFont="1" applyFill="1" applyAlignment="1">
      <alignment horizontal="left"/>
    </xf>
    <xf numFmtId="0" fontId="36" fillId="2" borderId="0" xfId="11" applyFill="1" applyAlignment="1">
      <alignment horizontal="left"/>
    </xf>
    <xf numFmtId="2" fontId="23" fillId="2" borderId="0" xfId="11" applyNumberFormat="1" applyFont="1" applyFill="1" applyAlignment="1">
      <alignment horizontal="right"/>
    </xf>
    <xf numFmtId="0" fontId="7" fillId="0" borderId="0" xfId="1" quotePrefix="1" applyAlignment="1">
      <alignment horizontal="right"/>
    </xf>
    <xf numFmtId="0" fontId="10" fillId="2" borderId="0" xfId="1" applyFont="1" applyFill="1" applyAlignment="1" applyProtection="1"/>
    <xf numFmtId="0" fontId="10" fillId="0" borderId="0" xfId="0" applyFont="1" applyAlignment="1"/>
    <xf numFmtId="0" fontId="23" fillId="2" borderId="0" xfId="11" applyFont="1" applyFill="1" applyAlignment="1"/>
    <xf numFmtId="0" fontId="7" fillId="0" borderId="0" xfId="1" applyAlignment="1"/>
    <xf numFmtId="0" fontId="23" fillId="2" borderId="0" xfId="11" applyFont="1" applyFill="1" applyAlignment="1">
      <alignment wrapText="1"/>
    </xf>
    <xf numFmtId="0" fontId="36" fillId="0" borderId="0" xfId="11" applyAlignment="1">
      <alignment wrapText="1"/>
    </xf>
    <xf numFmtId="0" fontId="23" fillId="2" borderId="0" xfId="11" applyFont="1" applyFill="1" applyAlignment="1">
      <alignment horizontal="right" wrapText="1"/>
    </xf>
    <xf numFmtId="0" fontId="30" fillId="2" borderId="0" xfId="11" applyFont="1" applyFill="1" applyAlignment="1">
      <alignment horizontal="right"/>
    </xf>
    <xf numFmtId="0" fontId="2" fillId="0" borderId="0" xfId="5" applyFont="1"/>
    <xf numFmtId="166" fontId="8" fillId="0" borderId="0" xfId="6" applyNumberFormat="1" applyFont="1" applyAlignment="1">
      <alignment horizontal="center"/>
    </xf>
    <xf numFmtId="0" fontId="2" fillId="0" borderId="0" xfId="5" applyFont="1" applyBorder="1" applyAlignment="1"/>
    <xf numFmtId="0" fontId="2" fillId="0" borderId="0" xfId="5" applyFont="1" applyBorder="1"/>
    <xf numFmtId="0" fontId="2" fillId="0" borderId="0" xfId="5" applyFont="1" applyAlignment="1"/>
    <xf numFmtId="164" fontId="2" fillId="0" borderId="0" xfId="5" applyNumberFormat="1" applyFont="1" applyAlignment="1">
      <alignment horizontal="center"/>
    </xf>
    <xf numFmtId="2" fontId="2" fillId="0" borderId="0" xfId="5" applyNumberFormat="1" applyFont="1"/>
    <xf numFmtId="0" fontId="8" fillId="0" borderId="0" xfId="6" applyFont="1"/>
    <xf numFmtId="2" fontId="2" fillId="0" borderId="0" xfId="5" applyNumberFormat="1" applyFont="1" applyAlignment="1">
      <alignment horizontal="right"/>
    </xf>
    <xf numFmtId="166" fontId="2" fillId="0" borderId="0" xfId="5" applyNumberFormat="1" applyFont="1" applyAlignment="1">
      <alignment horizontal="center"/>
    </xf>
    <xf numFmtId="166" fontId="8" fillId="0" borderId="0" xfId="6" applyNumberFormat="1" applyFont="1" applyAlignment="1">
      <alignment horizontal="right"/>
    </xf>
    <xf numFmtId="165" fontId="2" fillId="0" borderId="0" xfId="5" applyNumberFormat="1" applyFont="1"/>
    <xf numFmtId="0" fontId="2" fillId="0" borderId="0" xfId="5" applyFont="1" applyAlignment="1">
      <alignment horizontal="right"/>
    </xf>
    <xf numFmtId="164" fontId="2" fillId="0" borderId="0" xfId="5" applyNumberFormat="1" applyFont="1"/>
    <xf numFmtId="0" fontId="8" fillId="0" borderId="0" xfId="6" applyFont="1" applyAlignment="1">
      <alignment horizontal="right"/>
    </xf>
    <xf numFmtId="164" fontId="8" fillId="0" borderId="0" xfId="6" applyNumberFormat="1" applyFont="1" applyAlignment="1">
      <alignment horizontal="right"/>
    </xf>
    <xf numFmtId="0" fontId="2" fillId="2" borderId="0" xfId="5" applyFont="1" applyFill="1" applyBorder="1" applyAlignment="1"/>
    <xf numFmtId="0" fontId="2" fillId="2" borderId="0" xfId="5" applyFont="1" applyFill="1"/>
    <xf numFmtId="0" fontId="41" fillId="0" borderId="0" xfId="5" applyFont="1"/>
    <xf numFmtId="0" fontId="10" fillId="0" borderId="0" xfId="6" applyFont="1"/>
    <xf numFmtId="0" fontId="7" fillId="0" borderId="0" xfId="1" quotePrefix="1"/>
    <xf numFmtId="0" fontId="7" fillId="2" borderId="0" xfId="1" applyFont="1" applyFill="1"/>
    <xf numFmtId="0" fontId="36" fillId="0" borderId="0" xfId="11"/>
    <xf numFmtId="0" fontId="30" fillId="2" borderId="0" xfId="11" applyFont="1" applyFill="1" applyAlignment="1">
      <alignment horizontal="left" wrapText="1"/>
    </xf>
    <xf numFmtId="0" fontId="30" fillId="2" borderId="0" xfId="11" applyFont="1" applyFill="1" applyAlignment="1">
      <alignment horizontal="right" wrapText="1"/>
    </xf>
    <xf numFmtId="0" fontId="0" fillId="0" borderId="0" xfId="0" applyAlignment="1">
      <alignment wrapText="1"/>
    </xf>
    <xf numFmtId="0" fontId="10" fillId="2" borderId="0" xfId="0" applyFont="1" applyFill="1" applyAlignment="1">
      <alignment wrapText="1"/>
    </xf>
    <xf numFmtId="0" fontId="0" fillId="2" borderId="0" xfId="0" applyFill="1" applyAlignment="1">
      <alignment wrapText="1"/>
    </xf>
    <xf numFmtId="0" fontId="10" fillId="0" borderId="0" xfId="0" applyFont="1" applyAlignment="1">
      <alignment wrapText="1"/>
    </xf>
    <xf numFmtId="0" fontId="10" fillId="0" borderId="0" xfId="0" applyFont="1" applyAlignment="1">
      <alignment horizontal="left" vertical="center" wrapText="1"/>
    </xf>
    <xf numFmtId="0" fontId="6" fillId="2" borderId="0" xfId="0" applyFont="1" applyFill="1" applyAlignment="1">
      <alignment horizontal="center" wrapText="1"/>
    </xf>
    <xf numFmtId="0" fontId="8" fillId="2" borderId="0" xfId="0" applyFont="1" applyFill="1" applyAlignment="1">
      <alignment horizontal="center" wrapText="1"/>
    </xf>
    <xf numFmtId="0" fontId="9" fillId="2" borderId="0" xfId="0" applyFont="1" applyFill="1" applyAlignment="1">
      <alignment horizontal="center" wrapText="1"/>
    </xf>
    <xf numFmtId="0" fontId="11" fillId="0" borderId="0" xfId="2" applyFont="1" applyAlignment="1">
      <alignment horizontal="left" vertical="top" wrapText="1"/>
    </xf>
    <xf numFmtId="0" fontId="10" fillId="0" borderId="0" xfId="2" applyFont="1" applyAlignment="1">
      <alignment vertical="top" wrapText="1"/>
    </xf>
    <xf numFmtId="0" fontId="10" fillId="0" borderId="0" xfId="2" applyFont="1" applyAlignment="1">
      <alignment horizontal="left" vertical="top" wrapText="1"/>
    </xf>
    <xf numFmtId="0" fontId="8" fillId="0" borderId="0" xfId="2" applyFont="1" applyAlignment="1">
      <alignment horizontal="left" vertical="center" wrapText="1"/>
    </xf>
    <xf numFmtId="0" fontId="18" fillId="0" borderId="0" xfId="2" applyFont="1" applyAlignment="1">
      <alignment horizontal="left" vertical="center" wrapText="1"/>
    </xf>
    <xf numFmtId="0" fontId="17" fillId="0" borderId="0" xfId="2" applyFont="1" applyAlignment="1">
      <alignment horizontal="center"/>
    </xf>
    <xf numFmtId="0" fontId="8" fillId="0" borderId="0" xfId="2" applyFont="1" applyAlignment="1"/>
    <xf numFmtId="0" fontId="15" fillId="0" borderId="0" xfId="2" applyAlignment="1"/>
    <xf numFmtId="0" fontId="8" fillId="0" borderId="0" xfId="2" applyFont="1" applyAlignment="1">
      <alignment horizontal="center"/>
    </xf>
    <xf numFmtId="0" fontId="15" fillId="0" borderId="0" xfId="2" applyAlignment="1">
      <alignment horizontal="center"/>
    </xf>
    <xf numFmtId="0" fontId="15" fillId="0" borderId="0" xfId="2" applyAlignment="1">
      <alignment horizontal="left" vertical="top" wrapText="1"/>
    </xf>
    <xf numFmtId="0" fontId="8" fillId="0" borderId="0" xfId="2" applyFont="1" applyAlignment="1">
      <alignment horizontal="center" vertical="center" wrapText="1"/>
    </xf>
    <xf numFmtId="0" fontId="18" fillId="0" borderId="0" xfId="2" applyFont="1" applyAlignment="1">
      <alignment horizontal="center" vertical="center" wrapText="1"/>
    </xf>
    <xf numFmtId="0" fontId="8" fillId="0" borderId="0" xfId="2" applyFont="1" applyAlignment="1">
      <alignment horizontal="center" wrapText="1"/>
    </xf>
    <xf numFmtId="0" fontId="15" fillId="0" borderId="0" xfId="2" applyAlignment="1">
      <alignment horizontal="center" wrapText="1"/>
    </xf>
    <xf numFmtId="0" fontId="3" fillId="2" borderId="0" xfId="5" applyFill="1" applyBorder="1" applyAlignment="1"/>
    <xf numFmtId="0" fontId="25" fillId="2" borderId="0" xfId="5" applyFont="1" applyFill="1" applyAlignment="1">
      <alignment horizontal="center" wrapText="1"/>
    </xf>
    <xf numFmtId="0" fontId="3" fillId="2" borderId="0" xfId="5" applyFont="1" applyFill="1" applyAlignment="1">
      <alignment horizontal="center" wrapText="1"/>
    </xf>
    <xf numFmtId="0" fontId="25" fillId="2" borderId="0" xfId="5" applyFont="1" applyFill="1" applyAlignment="1">
      <alignment horizontal="center" vertical="center" wrapText="1"/>
    </xf>
    <xf numFmtId="0" fontId="23" fillId="2" borderId="0" xfId="5" applyFont="1" applyFill="1" applyBorder="1" applyAlignment="1">
      <alignment wrapText="1"/>
    </xf>
    <xf numFmtId="0" fontId="3" fillId="2" borderId="0" xfId="5" applyFill="1" applyAlignment="1">
      <alignment wrapText="1"/>
    </xf>
    <xf numFmtId="0" fontId="26" fillId="0" borderId="0" xfId="5" applyFont="1" applyAlignment="1">
      <alignment horizontal="center" vertical="center" wrapText="1"/>
    </xf>
    <xf numFmtId="0" fontId="17" fillId="0" borderId="0" xfId="5" applyFont="1" applyAlignment="1">
      <alignment horizontal="center" wrapText="1"/>
    </xf>
    <xf numFmtId="0" fontId="2" fillId="2" borderId="0" xfId="5" applyFont="1" applyFill="1" applyBorder="1" applyAlignment="1">
      <alignment wrapText="1"/>
    </xf>
    <xf numFmtId="0" fontId="2" fillId="2" borderId="0" xfId="5" applyFont="1" applyFill="1" applyAlignment="1">
      <alignment wrapText="1"/>
    </xf>
    <xf numFmtId="0" fontId="30" fillId="2" borderId="0" xfId="10" applyFont="1" applyFill="1" applyAlignment="1">
      <alignment wrapText="1"/>
    </xf>
    <xf numFmtId="0" fontId="16" fillId="2" borderId="0" xfId="8" applyFill="1" applyAlignment="1">
      <alignment wrapText="1"/>
    </xf>
    <xf numFmtId="0" fontId="19" fillId="2" borderId="0" xfId="10" applyFont="1" applyFill="1" applyAlignment="1">
      <alignment horizontal="center" wrapText="1"/>
    </xf>
    <xf numFmtId="0" fontId="35" fillId="2" borderId="0" xfId="8" applyFont="1" applyFill="1" applyAlignment="1">
      <alignment horizontal="center" wrapText="1"/>
    </xf>
    <xf numFmtId="0" fontId="34" fillId="2" borderId="0" xfId="8" applyFont="1" applyFill="1" applyAlignment="1">
      <alignment wrapText="1"/>
    </xf>
    <xf numFmtId="0" fontId="33" fillId="2" borderId="0" xfId="10" applyFont="1" applyFill="1" applyAlignment="1">
      <alignment horizontal="center" wrapText="1"/>
    </xf>
    <xf numFmtId="0" fontId="5" fillId="2" borderId="0" xfId="8" applyFont="1" applyFill="1" applyAlignment="1">
      <alignment horizontal="center" wrapText="1"/>
    </xf>
    <xf numFmtId="0" fontId="5" fillId="2" borderId="0" xfId="8" applyFont="1" applyFill="1" applyAlignment="1">
      <alignment wrapText="1"/>
    </xf>
    <xf numFmtId="0" fontId="23" fillId="2" borderId="0" xfId="10" applyFont="1" applyFill="1" applyAlignment="1">
      <alignment wrapText="1"/>
    </xf>
    <xf numFmtId="0" fontId="32" fillId="2" borderId="0" xfId="8" applyFont="1" applyFill="1" applyAlignment="1">
      <alignment wrapText="1"/>
    </xf>
  </cellXfs>
  <cellStyles count="13">
    <cellStyle name="Hyperlink" xfId="1" builtinId="8"/>
    <cellStyle name="Normal" xfId="0" builtinId="0"/>
    <cellStyle name="Normal 12" xfId="9"/>
    <cellStyle name="Normal 16" xfId="8"/>
    <cellStyle name="Normal 2" xfId="2"/>
    <cellStyle name="Normal 2 2" xfId="10"/>
    <cellStyle name="Normal 2 2 2 2" xfId="12"/>
    <cellStyle name="Normal 20" xfId="11"/>
    <cellStyle name="Normal 3" xfId="4"/>
    <cellStyle name="Normal 3 5" xfId="7"/>
    <cellStyle name="Normal 4" xfId="3"/>
    <cellStyle name="Normal 5" xfId="5"/>
    <cellStyle name="Normal_PubSocial_Cur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styles" Target="styles.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83860743822163E-2"/>
          <c:y val="9.0926742265324947E-2"/>
          <c:w val="0.93801335410939612"/>
          <c:h val="0.61447643368903215"/>
        </c:manualLayout>
      </c:layout>
      <c:barChart>
        <c:barDir val="col"/>
        <c:grouping val="stacked"/>
        <c:varyColors val="0"/>
        <c:ser>
          <c:idx val="0"/>
          <c:order val="1"/>
          <c:tx>
            <c:strRef>
              <c:f>'Figure1-en&amp;fr'!$C$26</c:f>
              <c:strCache>
                <c:ptCount val="1"/>
                <c:pt idx="0">
                  <c:v>2018 (↘)</c:v>
                </c:pt>
              </c:strCache>
            </c:strRef>
          </c:tx>
          <c:spPr>
            <a:solidFill>
              <a:schemeClr val="accent1"/>
            </a:solidFill>
            <a:ln w="0">
              <a:noFill/>
            </a:ln>
          </c:spPr>
          <c:invertIfNegative val="0"/>
          <c:dPt>
            <c:idx val="15"/>
            <c:invertIfNegative val="0"/>
            <c:bubble3D val="0"/>
            <c:extLst>
              <c:ext xmlns:c16="http://schemas.microsoft.com/office/drawing/2014/chart" uri="{C3380CC4-5D6E-409C-BE32-E72D297353CC}">
                <c16:uniqueId val="{00000000-176D-472E-9894-F9B260F72469}"/>
              </c:ext>
            </c:extLst>
          </c:dPt>
          <c:dPt>
            <c:idx val="16"/>
            <c:invertIfNegative val="0"/>
            <c:bubble3D val="0"/>
            <c:extLst>
              <c:ext xmlns:c16="http://schemas.microsoft.com/office/drawing/2014/chart" uri="{C3380CC4-5D6E-409C-BE32-E72D297353CC}">
                <c16:uniqueId val="{00000001-176D-472E-9894-F9B260F72469}"/>
              </c:ext>
            </c:extLst>
          </c:dPt>
          <c:dPt>
            <c:idx val="17"/>
            <c:invertIfNegative val="0"/>
            <c:bubble3D val="0"/>
            <c:spPr>
              <a:solidFill>
                <a:srgbClr val="FF6600"/>
              </a:solidFill>
              <a:ln w="0">
                <a:noFill/>
              </a:ln>
            </c:spPr>
            <c:extLst>
              <c:ext xmlns:c16="http://schemas.microsoft.com/office/drawing/2014/chart" uri="{C3380CC4-5D6E-409C-BE32-E72D297353CC}">
                <c16:uniqueId val="{00000003-176D-472E-9894-F9B260F72469}"/>
              </c:ext>
            </c:extLst>
          </c:dPt>
          <c:dPt>
            <c:idx val="18"/>
            <c:invertIfNegative val="0"/>
            <c:bubble3D val="0"/>
            <c:spPr>
              <a:solidFill>
                <a:schemeClr val="accent1"/>
              </a:solidFill>
              <a:ln w="19050">
                <a:noFill/>
              </a:ln>
            </c:spPr>
            <c:extLst>
              <c:ext xmlns:c16="http://schemas.microsoft.com/office/drawing/2014/chart" uri="{C3380CC4-5D6E-409C-BE32-E72D297353CC}">
                <c16:uniqueId val="{00000005-176D-472E-9894-F9B260F72469}"/>
              </c:ext>
            </c:extLst>
          </c:dPt>
          <c:cat>
            <c:strRef>
              <c:f>'Figure1-en&amp;fr'!$A$28:$A$64</c:f>
              <c:strCache>
                <c:ptCount val="37"/>
                <c:pt idx="0">
                  <c:v>France</c:v>
                </c:pt>
                <c:pt idx="1">
                  <c:v>Belgium</c:v>
                </c:pt>
                <c:pt idx="2">
                  <c:v>Finland</c:v>
                </c:pt>
                <c:pt idx="3">
                  <c:v>Denmark</c:v>
                </c:pt>
                <c:pt idx="4">
                  <c:v>Italy</c:v>
                </c:pt>
                <c:pt idx="5">
                  <c:v>Austria</c:v>
                </c:pt>
                <c:pt idx="6">
                  <c:v>Sweden</c:v>
                </c:pt>
                <c:pt idx="7">
                  <c:v>Germany</c:v>
                </c:pt>
                <c:pt idx="8">
                  <c:v>Norway</c:v>
                </c:pt>
                <c:pt idx="9">
                  <c:v>Spain</c:v>
                </c:pt>
                <c:pt idx="10">
                  <c:v>Greece</c:v>
                </c:pt>
                <c:pt idx="11">
                  <c:v>Portugal</c:v>
                </c:pt>
                <c:pt idx="12">
                  <c:v>Luxembourg</c:v>
                </c:pt>
                <c:pt idx="13">
                  <c:v>Japan</c:v>
                </c:pt>
                <c:pt idx="14">
                  <c:v>Slovenia</c:v>
                </c:pt>
                <c:pt idx="15">
                  <c:v>Poland</c:v>
                </c:pt>
                <c:pt idx="16">
                  <c:v>United Kingdom</c:v>
                </c:pt>
                <c:pt idx="17">
                  <c:v>OECD</c:v>
                </c:pt>
                <c:pt idx="18">
                  <c:v>Hungary</c:v>
                </c:pt>
                <c:pt idx="19">
                  <c:v>New Zealand</c:v>
                </c:pt>
                <c:pt idx="20">
                  <c:v>Czech Republic</c:v>
                </c:pt>
                <c:pt idx="21">
                  <c:v>United States</c:v>
                </c:pt>
                <c:pt idx="22">
                  <c:v>Estonia</c:v>
                </c:pt>
                <c:pt idx="23">
                  <c:v>Australia</c:v>
                </c:pt>
                <c:pt idx="24">
                  <c:v>Canada</c:v>
                </c:pt>
                <c:pt idx="25">
                  <c:v>Slovak Republic</c:v>
                </c:pt>
                <c:pt idx="26">
                  <c:v>Netherlands</c:v>
                </c:pt>
                <c:pt idx="27">
                  <c:v>Latvia</c:v>
                </c:pt>
                <c:pt idx="28">
                  <c:v>Lithuania</c:v>
                </c:pt>
                <c:pt idx="29">
                  <c:v>Israel</c:v>
                </c:pt>
                <c:pt idx="30">
                  <c:v>Switzerland</c:v>
                </c:pt>
                <c:pt idx="31">
                  <c:v>Iceland</c:v>
                </c:pt>
                <c:pt idx="32">
                  <c:v>Ireland</c:v>
                </c:pt>
                <c:pt idx="33">
                  <c:v>Turkey</c:v>
                </c:pt>
                <c:pt idx="34">
                  <c:v>Korea</c:v>
                </c:pt>
                <c:pt idx="35">
                  <c:v>Chile</c:v>
                </c:pt>
                <c:pt idx="36">
                  <c:v>Mexico</c:v>
                </c:pt>
              </c:strCache>
            </c:strRef>
          </c:cat>
          <c:val>
            <c:numRef>
              <c:f>'Figure1-en&amp;fr'!$C$28:$C$64</c:f>
              <c:numCache>
                <c:formatCode>0.0</c:formatCode>
                <c:ptCount val="37"/>
                <c:pt idx="0">
                  <c:v>31.196096900993769</c:v>
                </c:pt>
                <c:pt idx="1">
                  <c:v>28.913868754781387</c:v>
                </c:pt>
                <c:pt idx="2">
                  <c:v>28.70743798382729</c:v>
                </c:pt>
                <c:pt idx="3">
                  <c:v>27.990807393216556</c:v>
                </c:pt>
                <c:pt idx="4">
                  <c:v>27.909581931948829</c:v>
                </c:pt>
                <c:pt idx="5">
                  <c:v>26.600752504075096</c:v>
                </c:pt>
                <c:pt idx="6">
                  <c:v>26.055011057087331</c:v>
                </c:pt>
                <c:pt idx="7">
                  <c:v>25.143551433646206</c:v>
                </c:pt>
                <c:pt idx="8">
                  <c:v>24.977492877510976</c:v>
                </c:pt>
                <c:pt idx="9">
                  <c:v>23.709347475116367</c:v>
                </c:pt>
                <c:pt idx="10">
                  <c:v>23.45055571597193</c:v>
                </c:pt>
                <c:pt idx="11">
                  <c:v>22.612547777838991</c:v>
                </c:pt>
                <c:pt idx="12">
                  <c:v>22.404530193971471</c:v>
                </c:pt>
                <c:pt idx="13">
                  <c:v>21.876990659868333</c:v>
                </c:pt>
                <c:pt idx="14">
                  <c:v>21.203112616835025</c:v>
                </c:pt>
                <c:pt idx="15">
                  <c:v>21.132808791746186</c:v>
                </c:pt>
                <c:pt idx="16">
                  <c:v>20.591396117463461</c:v>
                </c:pt>
                <c:pt idx="17">
                  <c:v>20.121622731665301</c:v>
                </c:pt>
                <c:pt idx="18">
                  <c:v>19.447224513930031</c:v>
                </c:pt>
                <c:pt idx="19">
                  <c:v>18.929596761557558</c:v>
                </c:pt>
                <c:pt idx="20">
                  <c:v>18.723977323220836</c:v>
                </c:pt>
                <c:pt idx="21">
                  <c:v>18.717313014209534</c:v>
                </c:pt>
                <c:pt idx="22">
                  <c:v>18.399590120227057</c:v>
                </c:pt>
                <c:pt idx="23">
                  <c:v>17.808224857382886</c:v>
                </c:pt>
                <c:pt idx="24">
                  <c:v>17.325448713113019</c:v>
                </c:pt>
                <c:pt idx="25">
                  <c:v>16.95335465658555</c:v>
                </c:pt>
                <c:pt idx="26">
                  <c:v>16.679158751238745</c:v>
                </c:pt>
                <c:pt idx="27">
                  <c:v>16.197113375230025</c:v>
                </c:pt>
                <c:pt idx="28">
                  <c:v>16.155255249758273</c:v>
                </c:pt>
                <c:pt idx="29">
                  <c:v>16.032262705518775</c:v>
                </c:pt>
                <c:pt idx="30">
                  <c:v>16.023495220960516</c:v>
                </c:pt>
                <c:pt idx="31">
                  <c:v>16.012276432662194</c:v>
                </c:pt>
                <c:pt idx="32">
                  <c:v>14.377704568784806</c:v>
                </c:pt>
                <c:pt idx="33">
                  <c:v>12.524377767682058</c:v>
                </c:pt>
                <c:pt idx="34">
                  <c:v>11.125519964881565</c:v>
                </c:pt>
                <c:pt idx="35">
                  <c:v>10.948642359907335</c:v>
                </c:pt>
                <c:pt idx="36">
                  <c:v>7.5212744173875485</c:v>
                </c:pt>
              </c:numCache>
            </c:numRef>
          </c:val>
          <c:extLst>
            <c:ext xmlns:c16="http://schemas.microsoft.com/office/drawing/2014/chart" uri="{C3380CC4-5D6E-409C-BE32-E72D297353CC}">
              <c16:uniqueId val="{00000006-176D-472E-9894-F9B260F72469}"/>
            </c:ext>
          </c:extLst>
        </c:ser>
        <c:dLbls>
          <c:showLegendKey val="0"/>
          <c:showVal val="0"/>
          <c:showCatName val="0"/>
          <c:showSerName val="0"/>
          <c:showPercent val="0"/>
          <c:showBubbleSize val="0"/>
        </c:dLbls>
        <c:gapWidth val="50"/>
        <c:overlap val="100"/>
        <c:axId val="257801216"/>
        <c:axId val="257827968"/>
      </c:barChart>
      <c:lineChart>
        <c:grouping val="standard"/>
        <c:varyColors val="0"/>
        <c:ser>
          <c:idx val="1"/>
          <c:order val="0"/>
          <c:tx>
            <c:strRef>
              <c:f>'Figure1-en&amp;fr'!$I$26</c:f>
              <c:strCache>
                <c:ptCount val="1"/>
                <c:pt idx="0">
                  <c:v>1990</c:v>
                </c:pt>
              </c:strCache>
            </c:strRef>
          </c:tx>
          <c:spPr>
            <a:ln>
              <a:noFill/>
            </a:ln>
          </c:spPr>
          <c:marker>
            <c:symbol val="diamond"/>
            <c:size val="7"/>
            <c:spPr>
              <a:solidFill>
                <a:schemeClr val="tx1">
                  <a:lumMod val="50000"/>
                  <a:lumOff val="50000"/>
                </a:schemeClr>
              </a:solidFill>
              <a:ln w="6350">
                <a:solidFill>
                  <a:schemeClr val="tx1"/>
                </a:solidFill>
              </a:ln>
            </c:spPr>
          </c:marker>
          <c:cat>
            <c:strRef>
              <c:f>'Figure1-en&amp;fr'!$A$28:$A$64</c:f>
              <c:strCache>
                <c:ptCount val="37"/>
                <c:pt idx="0">
                  <c:v>France</c:v>
                </c:pt>
                <c:pt idx="1">
                  <c:v>Belgium</c:v>
                </c:pt>
                <c:pt idx="2">
                  <c:v>Finland</c:v>
                </c:pt>
                <c:pt idx="3">
                  <c:v>Denmark</c:v>
                </c:pt>
                <c:pt idx="4">
                  <c:v>Italy</c:v>
                </c:pt>
                <c:pt idx="5">
                  <c:v>Austria</c:v>
                </c:pt>
                <c:pt idx="6">
                  <c:v>Sweden</c:v>
                </c:pt>
                <c:pt idx="7">
                  <c:v>Germany</c:v>
                </c:pt>
                <c:pt idx="8">
                  <c:v>Norway</c:v>
                </c:pt>
                <c:pt idx="9">
                  <c:v>Spain</c:v>
                </c:pt>
                <c:pt idx="10">
                  <c:v>Greece</c:v>
                </c:pt>
                <c:pt idx="11">
                  <c:v>Portugal</c:v>
                </c:pt>
                <c:pt idx="12">
                  <c:v>Luxembourg</c:v>
                </c:pt>
                <c:pt idx="13">
                  <c:v>Japan</c:v>
                </c:pt>
                <c:pt idx="14">
                  <c:v>Slovenia</c:v>
                </c:pt>
                <c:pt idx="15">
                  <c:v>Poland</c:v>
                </c:pt>
                <c:pt idx="16">
                  <c:v>United Kingdom</c:v>
                </c:pt>
                <c:pt idx="17">
                  <c:v>OECD</c:v>
                </c:pt>
                <c:pt idx="18">
                  <c:v>Hungary</c:v>
                </c:pt>
                <c:pt idx="19">
                  <c:v>New Zealand</c:v>
                </c:pt>
                <c:pt idx="20">
                  <c:v>Czech Republic</c:v>
                </c:pt>
                <c:pt idx="21">
                  <c:v>United States</c:v>
                </c:pt>
                <c:pt idx="22">
                  <c:v>Estonia</c:v>
                </c:pt>
                <c:pt idx="23">
                  <c:v>Australia</c:v>
                </c:pt>
                <c:pt idx="24">
                  <c:v>Canada</c:v>
                </c:pt>
                <c:pt idx="25">
                  <c:v>Slovak Republic</c:v>
                </c:pt>
                <c:pt idx="26">
                  <c:v>Netherlands</c:v>
                </c:pt>
                <c:pt idx="27">
                  <c:v>Latvia</c:v>
                </c:pt>
                <c:pt idx="28">
                  <c:v>Lithuania</c:v>
                </c:pt>
                <c:pt idx="29">
                  <c:v>Israel</c:v>
                </c:pt>
                <c:pt idx="30">
                  <c:v>Switzerland</c:v>
                </c:pt>
                <c:pt idx="31">
                  <c:v>Iceland</c:v>
                </c:pt>
                <c:pt idx="32">
                  <c:v>Ireland</c:v>
                </c:pt>
                <c:pt idx="33">
                  <c:v>Turkey</c:v>
                </c:pt>
                <c:pt idx="34">
                  <c:v>Korea</c:v>
                </c:pt>
                <c:pt idx="35">
                  <c:v>Chile</c:v>
                </c:pt>
                <c:pt idx="36">
                  <c:v>Mexico</c:v>
                </c:pt>
              </c:strCache>
            </c:strRef>
          </c:cat>
          <c:val>
            <c:numRef>
              <c:f>'Figure1-en&amp;fr'!$I$28:$I$64</c:f>
              <c:numCache>
                <c:formatCode>0.0</c:formatCode>
                <c:ptCount val="37"/>
                <c:pt idx="0">
                  <c:v>24.279639718543329</c:v>
                </c:pt>
                <c:pt idx="1">
                  <c:v>24.417002531107997</c:v>
                </c:pt>
                <c:pt idx="2">
                  <c:v>23.318344162900846</c:v>
                </c:pt>
                <c:pt idx="3">
                  <c:v>21.949022683468197</c:v>
                </c:pt>
                <c:pt idx="4">
                  <c:v>20.703551950885199</c:v>
                </c:pt>
                <c:pt idx="5">
                  <c:v>23.14873418578572</c:v>
                </c:pt>
                <c:pt idx="6">
                  <c:v>27.236987624955528</c:v>
                </c:pt>
                <c:pt idx="7">
                  <c:v>21.354074279802333</c:v>
                </c:pt>
                <c:pt idx="8">
                  <c:v>21.550458768146143</c:v>
                </c:pt>
                <c:pt idx="9">
                  <c:v>19.195647760902794</c:v>
                </c:pt>
                <c:pt idx="10">
                  <c:v>15.72148793373896</c:v>
                </c:pt>
                <c:pt idx="11">
                  <c:v>12.22390530724299</c:v>
                </c:pt>
                <c:pt idx="12">
                  <c:v>18.327653950976718</c:v>
                </c:pt>
                <c:pt idx="13">
                  <c:v>10.926542254316805</c:v>
                </c:pt>
                <c:pt idx="14">
                  <c:v>21.952832973936882</c:v>
                </c:pt>
                <c:pt idx="15">
                  <c:v>14.209065283048966</c:v>
                </c:pt>
                <c:pt idx="16">
                  <c:v>14.902776569799018</c:v>
                </c:pt>
                <c:pt idx="17">
                  <c:v>16.720746028113702</c:v>
                </c:pt>
                <c:pt idx="19">
                  <c:v>20.313136281224072</c:v>
                </c:pt>
                <c:pt idx="20">
                  <c:v>14.112595367587005</c:v>
                </c:pt>
                <c:pt idx="21">
                  <c:v>13.160149684727612</c:v>
                </c:pt>
                <c:pt idx="23">
                  <c:v>13.139906274439802</c:v>
                </c:pt>
                <c:pt idx="24">
                  <c:v>17.546370441185154</c:v>
                </c:pt>
                <c:pt idx="25">
                  <c:v>18.403118298878283</c:v>
                </c:pt>
                <c:pt idx="26">
                  <c:v>23.989355031337809</c:v>
                </c:pt>
                <c:pt idx="27">
                  <c:v>14.258250973281294</c:v>
                </c:pt>
                <c:pt idx="28">
                  <c:v>13.109786273486865</c:v>
                </c:pt>
                <c:pt idx="29">
                  <c:v>16.448193453615055</c:v>
                </c:pt>
                <c:pt idx="30">
                  <c:v>12.090973136461002</c:v>
                </c:pt>
                <c:pt idx="31">
                  <c:v>13.493185014855847</c:v>
                </c:pt>
                <c:pt idx="32">
                  <c:v>16.837969918488447</c:v>
                </c:pt>
                <c:pt idx="33">
                  <c:v>3.7949797712942654</c:v>
                </c:pt>
                <c:pt idx="34">
                  <c:v>2.6808084529895209</c:v>
                </c:pt>
                <c:pt idx="35">
                  <c:v>10.97118171590815</c:v>
                </c:pt>
                <c:pt idx="36">
                  <c:v>3.1386553205229775</c:v>
                </c:pt>
              </c:numCache>
            </c:numRef>
          </c:val>
          <c:smooth val="0"/>
          <c:extLst>
            <c:ext xmlns:c16="http://schemas.microsoft.com/office/drawing/2014/chart" uri="{C3380CC4-5D6E-409C-BE32-E72D297353CC}">
              <c16:uniqueId val="{00000007-176D-472E-9894-F9B260F72469}"/>
            </c:ext>
          </c:extLst>
        </c:ser>
        <c:ser>
          <c:idx val="2"/>
          <c:order val="2"/>
          <c:tx>
            <c:strRef>
              <c:f>'Figure1-en&amp;fr'!$H$26</c:f>
              <c:strCache>
                <c:ptCount val="1"/>
                <c:pt idx="0">
                  <c:v>1960</c:v>
                </c:pt>
              </c:strCache>
            </c:strRef>
          </c:tx>
          <c:spPr>
            <a:ln w="28575">
              <a:noFill/>
            </a:ln>
          </c:spPr>
          <c:marker>
            <c:symbol val="dash"/>
            <c:size val="7"/>
            <c:spPr>
              <a:solidFill>
                <a:schemeClr val="tx1"/>
              </a:solidFill>
              <a:ln>
                <a:noFill/>
              </a:ln>
            </c:spPr>
          </c:marker>
          <c:cat>
            <c:strRef>
              <c:f>'Figure1-en&amp;fr'!$A$28:$A$64</c:f>
              <c:strCache>
                <c:ptCount val="37"/>
                <c:pt idx="0">
                  <c:v>France</c:v>
                </c:pt>
                <c:pt idx="1">
                  <c:v>Belgium</c:v>
                </c:pt>
                <c:pt idx="2">
                  <c:v>Finland</c:v>
                </c:pt>
                <c:pt idx="3">
                  <c:v>Denmark</c:v>
                </c:pt>
                <c:pt idx="4">
                  <c:v>Italy</c:v>
                </c:pt>
                <c:pt idx="5">
                  <c:v>Austria</c:v>
                </c:pt>
                <c:pt idx="6">
                  <c:v>Sweden</c:v>
                </c:pt>
                <c:pt idx="7">
                  <c:v>Germany</c:v>
                </c:pt>
                <c:pt idx="8">
                  <c:v>Norway</c:v>
                </c:pt>
                <c:pt idx="9">
                  <c:v>Spain</c:v>
                </c:pt>
                <c:pt idx="10">
                  <c:v>Greece</c:v>
                </c:pt>
                <c:pt idx="11">
                  <c:v>Portugal</c:v>
                </c:pt>
                <c:pt idx="12">
                  <c:v>Luxembourg</c:v>
                </c:pt>
                <c:pt idx="13">
                  <c:v>Japan</c:v>
                </c:pt>
                <c:pt idx="14">
                  <c:v>Slovenia</c:v>
                </c:pt>
                <c:pt idx="15">
                  <c:v>Poland</c:v>
                </c:pt>
                <c:pt idx="16">
                  <c:v>United Kingdom</c:v>
                </c:pt>
                <c:pt idx="17">
                  <c:v>OECD</c:v>
                </c:pt>
                <c:pt idx="18">
                  <c:v>Hungary</c:v>
                </c:pt>
                <c:pt idx="19">
                  <c:v>New Zealand</c:v>
                </c:pt>
                <c:pt idx="20">
                  <c:v>Czech Republic</c:v>
                </c:pt>
                <c:pt idx="21">
                  <c:v>United States</c:v>
                </c:pt>
                <c:pt idx="22">
                  <c:v>Estonia</c:v>
                </c:pt>
                <c:pt idx="23">
                  <c:v>Australia</c:v>
                </c:pt>
                <c:pt idx="24">
                  <c:v>Canada</c:v>
                </c:pt>
                <c:pt idx="25">
                  <c:v>Slovak Republic</c:v>
                </c:pt>
                <c:pt idx="26">
                  <c:v>Netherlands</c:v>
                </c:pt>
                <c:pt idx="27">
                  <c:v>Latvia</c:v>
                </c:pt>
                <c:pt idx="28">
                  <c:v>Lithuania</c:v>
                </c:pt>
                <c:pt idx="29">
                  <c:v>Israel</c:v>
                </c:pt>
                <c:pt idx="30">
                  <c:v>Switzerland</c:v>
                </c:pt>
                <c:pt idx="31">
                  <c:v>Iceland</c:v>
                </c:pt>
                <c:pt idx="32">
                  <c:v>Ireland</c:v>
                </c:pt>
                <c:pt idx="33">
                  <c:v>Turkey</c:v>
                </c:pt>
                <c:pt idx="34">
                  <c:v>Korea</c:v>
                </c:pt>
                <c:pt idx="35">
                  <c:v>Chile</c:v>
                </c:pt>
                <c:pt idx="36">
                  <c:v>Mexico</c:v>
                </c:pt>
              </c:strCache>
            </c:strRef>
          </c:cat>
          <c:val>
            <c:numRef>
              <c:f>'Figure1-en&amp;fr'!$H$28:$H$64</c:f>
              <c:numCache>
                <c:formatCode>0.0</c:formatCode>
                <c:ptCount val="37"/>
                <c:pt idx="0">
                  <c:v>12.040529591741571</c:v>
                </c:pt>
                <c:pt idx="1">
                  <c:v>11.387373358605961</c:v>
                </c:pt>
                <c:pt idx="2">
                  <c:v>8.1453119212921123</c:v>
                </c:pt>
                <c:pt idx="4">
                  <c:v>10.7187433062817</c:v>
                </c:pt>
                <c:pt idx="5">
                  <c:v>14.94899481450962</c:v>
                </c:pt>
                <c:pt idx="6">
                  <c:v>10.372380276329226</c:v>
                </c:pt>
                <c:pt idx="7">
                  <c:v>15.368584613777418</c:v>
                </c:pt>
                <c:pt idx="8">
                  <c:v>6.0292220366417109</c:v>
                </c:pt>
                <c:pt idx="13">
                  <c:v>3.3888312086612329</c:v>
                </c:pt>
                <c:pt idx="16">
                  <c:v>9.6920937562415563</c:v>
                </c:pt>
                <c:pt idx="17">
                  <c:v>7.8596237336484611</c:v>
                </c:pt>
                <c:pt idx="19">
                  <c:v>11.04898168441348</c:v>
                </c:pt>
                <c:pt idx="21">
                  <c:v>6.9755934732635305</c:v>
                </c:pt>
                <c:pt idx="23">
                  <c:v>5.9305402861418877</c:v>
                </c:pt>
                <c:pt idx="24">
                  <c:v>8.1118011866764483</c:v>
                </c:pt>
                <c:pt idx="26">
                  <c:v>9.6031774002207886</c:v>
                </c:pt>
                <c:pt idx="32">
                  <c:v>7.0976427693500765</c:v>
                </c:pt>
              </c:numCache>
            </c:numRef>
          </c:val>
          <c:smooth val="0"/>
          <c:extLst>
            <c:ext xmlns:c16="http://schemas.microsoft.com/office/drawing/2014/chart" uri="{C3380CC4-5D6E-409C-BE32-E72D297353CC}">
              <c16:uniqueId val="{00000008-176D-472E-9894-F9B260F72469}"/>
            </c:ext>
          </c:extLst>
        </c:ser>
        <c:dLbls>
          <c:showLegendKey val="0"/>
          <c:showVal val="0"/>
          <c:showCatName val="0"/>
          <c:showSerName val="0"/>
          <c:showPercent val="0"/>
          <c:showBubbleSize val="0"/>
        </c:dLbls>
        <c:dropLines>
          <c:spPr>
            <a:ln w="6350">
              <a:solidFill>
                <a:schemeClr val="tx1"/>
              </a:solidFill>
            </a:ln>
          </c:spPr>
        </c:dropLines>
        <c:marker val="1"/>
        <c:smooth val="0"/>
        <c:axId val="257801216"/>
        <c:axId val="257827968"/>
      </c:lineChart>
      <c:catAx>
        <c:axId val="257801216"/>
        <c:scaling>
          <c:orientation val="minMax"/>
        </c:scaling>
        <c:delete val="0"/>
        <c:axPos val="b"/>
        <c:majorGridlines>
          <c:spPr>
            <a:ln w="0">
              <a:solidFill>
                <a:schemeClr val="bg1"/>
              </a:solidFill>
            </a:ln>
          </c:spPr>
        </c:majorGridlines>
        <c:numFmt formatCode="General" sourceLinked="1"/>
        <c:majorTickMark val="in"/>
        <c:minorTickMark val="none"/>
        <c:tickLblPos val="low"/>
        <c:spPr>
          <a:ln w="0">
            <a:noFill/>
          </a:ln>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257827968"/>
        <c:crosses val="autoZero"/>
        <c:auto val="1"/>
        <c:lblAlgn val="ctr"/>
        <c:lblOffset val="100"/>
        <c:tickLblSkip val="1"/>
        <c:noMultiLvlLbl val="0"/>
      </c:catAx>
      <c:valAx>
        <c:axId val="257827968"/>
        <c:scaling>
          <c:orientation val="minMax"/>
          <c:max val="35"/>
          <c:min val="0"/>
        </c:scaling>
        <c:delete val="0"/>
        <c:axPos val="l"/>
        <c:majorGridlines>
          <c:spPr>
            <a:ln w="0">
              <a:solidFill>
                <a:schemeClr val="bg1"/>
              </a:solidFill>
            </a:ln>
          </c:spPr>
        </c:majorGridlines>
        <c:numFmt formatCode="General" sourceLinked="0"/>
        <c:majorTickMark val="in"/>
        <c:minorTickMark val="none"/>
        <c:tickLblPos val="nextTo"/>
        <c:spPr>
          <a:ln w="0">
            <a:noFill/>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57801216"/>
        <c:crosses val="autoZero"/>
        <c:crossBetween val="between"/>
        <c:majorUnit val="5"/>
      </c:valAx>
      <c:spPr>
        <a:solidFill>
          <a:schemeClr val="accent1">
            <a:lumMod val="20000"/>
            <a:lumOff val="80000"/>
          </a:schemeClr>
        </a:solidFill>
        <a:ln>
          <a:noFill/>
        </a:ln>
      </c:spPr>
    </c:plotArea>
    <c:legend>
      <c:legendPos val="r"/>
      <c:layout>
        <c:manualLayout>
          <c:xMode val="edge"/>
          <c:yMode val="edge"/>
          <c:x val="4.8801103251924015E-2"/>
          <c:y val="4.7094113235845551E-3"/>
          <c:w val="0.93462253658970595"/>
          <c:h val="7.6620962920175534E-2"/>
        </c:manualLayout>
      </c:layout>
      <c:overlay val="0"/>
      <c:spPr>
        <a:solidFill>
          <a:schemeClr val="accent1">
            <a:lumMod val="20000"/>
            <a:lumOff val="80000"/>
          </a:schemeClr>
        </a:solidFill>
        <a:ln>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700" b="1" i="0" u="none" strike="noStrike" baseline="0">
          <a:solidFill>
            <a:srgbClr val="000000"/>
          </a:solidFill>
          <a:latin typeface="Arial Narrow"/>
          <a:ea typeface="Arial Narrow"/>
          <a:cs typeface="Arial Narrow"/>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44380552768112"/>
          <c:y val="2.7237354085603113E-2"/>
          <c:w val="0.73140907889810414"/>
          <c:h val="0.81446015134834271"/>
        </c:manualLayout>
      </c:layout>
      <c:scatterChart>
        <c:scatterStyle val="lineMarker"/>
        <c:varyColors val="0"/>
        <c:ser>
          <c:idx val="0"/>
          <c:order val="0"/>
          <c:tx>
            <c:strRef>
              <c:f>'data-Figure3'!$C$42</c:f>
              <c:strCache>
                <c:ptCount val="1"/>
                <c:pt idx="0">
                  <c:v>2015 or</c:v>
                </c:pt>
              </c:strCache>
            </c:strRef>
          </c:tx>
          <c:spPr>
            <a:ln w="28575">
              <a:noFill/>
            </a:ln>
          </c:spPr>
          <c:marker>
            <c:symbol val="diamond"/>
            <c:size val="7"/>
            <c:spPr>
              <a:solidFill>
                <a:schemeClr val="accent1"/>
              </a:solidFill>
            </c:spPr>
          </c:marker>
          <c:dLbls>
            <c:dLbl>
              <c:idx val="0"/>
              <c:layout>
                <c:manualLayout>
                  <c:x val="-3.3175435199527974E-2"/>
                  <c:y val="2.5055582681294354E-2"/>
                </c:manualLayout>
              </c:layout>
              <c:tx>
                <c:strRef>
                  <c:f>'data-Figure3'!$B$44</c:f>
                  <c:strCache>
                    <c:ptCount val="1"/>
                    <c:pt idx="0">
                      <c:v>AUT</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{15886C1B-774E-47D7-BA2B-9D3E597E07CF}</c15:txfldGUID>
                      <c15:f>'data-Figure3'!$B$44</c15:f>
                      <c15:dlblFieldTableCache>
                        <c:ptCount val="1"/>
                        <c:pt idx="0">
                          <c:v>AUT</c:v>
                        </c:pt>
                      </c15:dlblFieldTableCache>
                    </c15:dlblFTEntry>
                  </c15:dlblFieldTable>
                  <c15:showDataLabelsRange val="0"/>
                </c:ext>
                <c:ext xmlns:c16="http://schemas.microsoft.com/office/drawing/2014/chart" uri="{C3380CC4-5D6E-409C-BE32-E72D297353CC}">
                  <c16:uniqueId val="{00000000-E4CF-4073-B38B-E7FFD6A46F28}"/>
                </c:ext>
              </c:extLst>
            </c:dLbl>
            <c:dLbl>
              <c:idx val="1"/>
              <c:layout>
                <c:manualLayout>
                  <c:x val="-9.6898742347126948E-3"/>
                  <c:y val="-3.6145674032325996E-3"/>
                </c:manualLayout>
              </c:layout>
              <c:tx>
                <c:strRef>
                  <c:f>'data-Figure3'!$B$45</c:f>
                  <c:strCache>
                    <c:ptCount val="1"/>
                    <c:pt idx="0">
                      <c:v>BEL</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{0A000C06-4014-4342-8DBF-7CF286565362}</c15:txfldGUID>
                      <c15:f>'data-Figure3'!$B$45</c15:f>
                      <c15:dlblFieldTableCache>
                        <c:ptCount val="1"/>
                        <c:pt idx="0">
                          <c:v>BEL</c:v>
                        </c:pt>
                      </c15:dlblFieldTableCache>
                    </c15:dlblFTEntry>
                  </c15:dlblFieldTable>
                  <c15:showDataLabelsRange val="0"/>
                </c:ext>
                <c:ext xmlns:c16="http://schemas.microsoft.com/office/drawing/2014/chart" uri="{C3380CC4-5D6E-409C-BE32-E72D297353CC}">
                  <c16:uniqueId val="{00000001-E4CF-4073-B38B-E7FFD6A46F28}"/>
                </c:ext>
              </c:extLst>
            </c:dLbl>
            <c:dLbl>
              <c:idx val="2"/>
              <c:layout>
                <c:manualLayout>
                  <c:x val="-1.8904210002212932E-2"/>
                  <c:y val="-2.4093246035037569E-2"/>
                </c:manualLayout>
              </c:layout>
              <c:tx>
                <c:strRef>
                  <c:f>'data-Figure3'!$B$46</c:f>
                  <c:strCache>
                    <c:ptCount val="1"/>
                    <c:pt idx="0">
                      <c:v>CZE</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{3A765F3D-7561-406A-B6F0-622FF11951A7}</c15:txfldGUID>
                      <c15:f>'data-Figure3'!$B$46</c15:f>
                      <c15:dlblFieldTableCache>
                        <c:ptCount val="1"/>
                        <c:pt idx="0">
                          <c:v>CZE</c:v>
                        </c:pt>
                      </c15:dlblFieldTableCache>
                    </c15:dlblFTEntry>
                  </c15:dlblFieldTable>
                  <c15:showDataLabelsRange val="0"/>
                </c:ext>
                <c:ext xmlns:c16="http://schemas.microsoft.com/office/drawing/2014/chart" uri="{C3380CC4-5D6E-409C-BE32-E72D297353CC}">
                  <c16:uniqueId val="{00000002-E4CF-4073-B38B-E7FFD6A46F28}"/>
                </c:ext>
              </c:extLst>
            </c:dLbl>
            <c:dLbl>
              <c:idx val="3"/>
              <c:layout>
                <c:manualLayout>
                  <c:x val="-3.9871929630449242E-2"/>
                  <c:y val="-2.8188981761398637E-2"/>
                </c:manualLayout>
              </c:layout>
              <c:tx>
                <c:strRef>
                  <c:f>'data-Figure3'!$B$47</c:f>
                  <c:strCache>
                    <c:ptCount val="1"/>
                    <c:pt idx="0">
                      <c:v>DNK</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{B6E26B71-2D32-45B6-89BE-FCDD79C639C4}</c15:txfldGUID>
                      <c15:f>'data-Figure3'!$B$47</c15:f>
                      <c15:dlblFieldTableCache>
                        <c:ptCount val="1"/>
                        <c:pt idx="0">
                          <c:v>DNK</c:v>
                        </c:pt>
                      </c15:dlblFieldTableCache>
                    </c15:dlblFTEntry>
                  </c15:dlblFieldTable>
                  <c15:showDataLabelsRange val="0"/>
                </c:ext>
                <c:ext xmlns:c16="http://schemas.microsoft.com/office/drawing/2014/chart" uri="{C3380CC4-5D6E-409C-BE32-E72D297353CC}">
                  <c16:uniqueId val="{00000003-E4CF-4073-B38B-E7FFD6A46F28}"/>
                </c:ext>
              </c:extLst>
            </c:dLbl>
            <c:dLbl>
              <c:idx val="4"/>
              <c:layout>
                <c:manualLayout>
                  <c:x val="-1.5339861326252174E-2"/>
                  <c:y val="4.5769040494893871E-3"/>
                </c:manualLayout>
              </c:layout>
              <c:tx>
                <c:strRef>
                  <c:f>'data-Figure3'!$B$48</c:f>
                  <c:strCache>
                    <c:ptCount val="1"/>
                    <c:pt idx="0">
                      <c:v>EST</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{32937B1D-690C-4289-B1FD-507FAB910D13}</c15:txfldGUID>
                      <c15:f>'data-Figure3'!$B$48</c15:f>
                      <c15:dlblFieldTableCache>
                        <c:ptCount val="1"/>
                        <c:pt idx="0">
                          <c:v>EST</c:v>
                        </c:pt>
                      </c15:dlblFieldTableCache>
                    </c15:dlblFTEntry>
                  </c15:dlblFieldTable>
                  <c15:showDataLabelsRange val="0"/>
                </c:ext>
                <c:ext xmlns:c16="http://schemas.microsoft.com/office/drawing/2014/chart" uri="{C3380CC4-5D6E-409C-BE32-E72D297353CC}">
                  <c16:uniqueId val="{00000004-E4CF-4073-B38B-E7FFD6A46F28}"/>
                </c:ext>
              </c:extLst>
            </c:dLbl>
            <c:dLbl>
              <c:idx val="5"/>
              <c:layout/>
              <c:tx>
                <c:strRef>
                  <c:f>'data-Figure3'!$B$49</c:f>
                  <c:strCache>
                    <c:ptCount val="1"/>
                    <c:pt idx="0">
                      <c:v>FIN</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{BE12A14F-AB03-4C1E-9937-DA8F53D599BA}</c15:txfldGUID>
                      <c15:f>'data-Figure3'!$B$49</c15:f>
                      <c15:dlblFieldTableCache>
                        <c:ptCount val="1"/>
                        <c:pt idx="0">
                          <c:v>FIN</c:v>
                        </c:pt>
                      </c15:dlblFieldTableCache>
                    </c15:dlblFTEntry>
                  </c15:dlblFieldTable>
                  <c15:showDataLabelsRange val="0"/>
                </c:ext>
                <c:ext xmlns:c16="http://schemas.microsoft.com/office/drawing/2014/chart" uri="{C3380CC4-5D6E-409C-BE32-E72D297353CC}">
                  <c16:uniqueId val="{00000005-E4CF-4073-B38B-E7FFD6A46F28}"/>
                </c:ext>
              </c:extLst>
            </c:dLbl>
            <c:dLbl>
              <c:idx val="6"/>
              <c:layout/>
              <c:tx>
                <c:strRef>
                  <c:f>'data-Figure3'!$B$50</c:f>
                  <c:strCache>
                    <c:ptCount val="1"/>
                    <c:pt idx="0">
                      <c:v>FRA</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{75D9CCF5-6DE0-4F97-8718-09C9F26B989A}</c15:txfldGUID>
                      <c15:f>'data-Figure3'!$B$50</c15:f>
                      <c15:dlblFieldTableCache>
                        <c:ptCount val="1"/>
                        <c:pt idx="0">
                          <c:v>FRA</c:v>
                        </c:pt>
                      </c15:dlblFieldTableCache>
                    </c15:dlblFTEntry>
                  </c15:dlblFieldTable>
                  <c15:showDataLabelsRange val="0"/>
                </c:ext>
                <c:ext xmlns:c16="http://schemas.microsoft.com/office/drawing/2014/chart" uri="{C3380CC4-5D6E-409C-BE32-E72D297353CC}">
                  <c16:uniqueId val="{00000006-E4CF-4073-B38B-E7FFD6A46F28}"/>
                </c:ext>
              </c:extLst>
            </c:dLbl>
            <c:dLbl>
              <c:idx val="7"/>
              <c:layout/>
              <c:tx>
                <c:strRef>
                  <c:f>'data-Figure3'!$B$51</c:f>
                  <c:strCache>
                    <c:ptCount val="1"/>
                    <c:pt idx="0">
                      <c:v>GRC</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{D87428AB-4AE0-414F-B179-7EBCA25EAC5C}</c15:txfldGUID>
                      <c15:f>'data-Figure3'!$B$51</c15:f>
                      <c15:dlblFieldTableCache>
                        <c:ptCount val="1"/>
                        <c:pt idx="0">
                          <c:v>GRC</c:v>
                        </c:pt>
                      </c15:dlblFieldTableCache>
                    </c15:dlblFTEntry>
                  </c15:dlblFieldTable>
                  <c15:showDataLabelsRange val="0"/>
                </c:ext>
                <c:ext xmlns:c16="http://schemas.microsoft.com/office/drawing/2014/chart" uri="{C3380CC4-5D6E-409C-BE32-E72D297353CC}">
                  <c16:uniqueId val="{00000007-E4CF-4073-B38B-E7FFD6A46F28}"/>
                </c:ext>
              </c:extLst>
            </c:dLbl>
            <c:dLbl>
              <c:idx val="8"/>
              <c:layout/>
              <c:tx>
                <c:strRef>
                  <c:f>'data-Figure3'!$B$52</c:f>
                  <c:strCache>
                    <c:ptCount val="1"/>
                    <c:pt idx="0">
                      <c:v>HUN</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{0EEA9F07-39A9-4E6A-BE13-20C59570241C}</c15:txfldGUID>
                      <c15:f>'data-Figure3'!$B$52</c15:f>
                      <c15:dlblFieldTableCache>
                        <c:ptCount val="1"/>
                        <c:pt idx="0">
                          <c:v>HUN</c:v>
                        </c:pt>
                      </c15:dlblFieldTableCache>
                    </c15:dlblFTEntry>
                  </c15:dlblFieldTable>
                  <c15:showDataLabelsRange val="0"/>
                </c:ext>
                <c:ext xmlns:c16="http://schemas.microsoft.com/office/drawing/2014/chart" uri="{C3380CC4-5D6E-409C-BE32-E72D297353CC}">
                  <c16:uniqueId val="{00000008-E4CF-4073-B38B-E7FFD6A46F28}"/>
                </c:ext>
              </c:extLst>
            </c:dLbl>
            <c:dLbl>
              <c:idx val="9"/>
              <c:layout>
                <c:manualLayout>
                  <c:x val="-3.3263258833075161E-2"/>
                  <c:y val="-4.0476188940481543E-2"/>
                </c:manualLayout>
              </c:layout>
              <c:tx>
                <c:strRef>
                  <c:f>'data-Figure3'!$B$53</c:f>
                  <c:strCache>
                    <c:ptCount val="1"/>
                    <c:pt idx="0">
                      <c:v>IRL</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{797C5533-D713-4201-BD68-08B585C1226F}</c15:txfldGUID>
                      <c15:f>'data-Figure3'!$B$53</c15:f>
                      <c15:dlblFieldTableCache>
                        <c:ptCount val="1"/>
                        <c:pt idx="0">
                          <c:v>IRL</c:v>
                        </c:pt>
                      </c15:dlblFieldTableCache>
                    </c15:dlblFTEntry>
                  </c15:dlblFieldTable>
                  <c15:showDataLabelsRange val="0"/>
                </c:ext>
                <c:ext xmlns:c16="http://schemas.microsoft.com/office/drawing/2014/chart" uri="{C3380CC4-5D6E-409C-BE32-E72D297353CC}">
                  <c16:uniqueId val="{00000009-E4CF-4073-B38B-E7FFD6A46F28}"/>
                </c:ext>
              </c:extLst>
            </c:dLbl>
            <c:dLbl>
              <c:idx val="10"/>
              <c:layout>
                <c:manualLayout>
                  <c:x val="-4.3663328907575315E-2"/>
                  <c:y val="-2.8188981761398561E-2"/>
                </c:manualLayout>
              </c:layout>
              <c:tx>
                <c:strRef>
                  <c:f>'data-Figure3'!$B$54</c:f>
                  <c:strCache>
                    <c:ptCount val="1"/>
                    <c:pt idx="0">
                      <c:v>ITA</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{4B81A9AB-B6BA-4FAA-A906-E7D73EF171F2}</c15:txfldGUID>
                      <c15:f>'data-Figure3'!$B$54</c15:f>
                      <c15:dlblFieldTableCache>
                        <c:ptCount val="1"/>
                        <c:pt idx="0">
                          <c:v>ITA</c:v>
                        </c:pt>
                      </c15:dlblFieldTableCache>
                    </c15:dlblFTEntry>
                  </c15:dlblFieldTable>
                  <c15:showDataLabelsRange val="0"/>
                </c:ext>
                <c:ext xmlns:c16="http://schemas.microsoft.com/office/drawing/2014/chart" uri="{C3380CC4-5D6E-409C-BE32-E72D297353CC}">
                  <c16:uniqueId val="{0000000A-E4CF-4073-B38B-E7FFD6A46F28}"/>
                </c:ext>
              </c:extLst>
            </c:dLbl>
            <c:dLbl>
              <c:idx val="11"/>
              <c:layout>
                <c:manualLayout>
                  <c:x val="-1.6884266430626245E-2"/>
                  <c:y val="1.276837550221145E-2"/>
                </c:manualLayout>
              </c:layout>
              <c:tx>
                <c:strRef>
                  <c:f>'data-Figure3'!$B$55</c:f>
                  <c:strCache>
                    <c:ptCount val="1"/>
                    <c:pt idx="0">
                      <c:v>LVA</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{BE1F0BF1-8B26-42A9-A548-57288D738C6C}</c15:txfldGUID>
                      <c15:f>'data-Figure3'!$B$55</c15:f>
                      <c15:dlblFieldTableCache>
                        <c:ptCount val="1"/>
                        <c:pt idx="0">
                          <c:v>LVA</c:v>
                        </c:pt>
                      </c15:dlblFieldTableCache>
                    </c15:dlblFTEntry>
                  </c15:dlblFieldTable>
                  <c15:showDataLabelsRange val="0"/>
                </c:ext>
                <c:ext xmlns:c16="http://schemas.microsoft.com/office/drawing/2014/chart" uri="{C3380CC4-5D6E-409C-BE32-E72D297353CC}">
                  <c16:uniqueId val="{0000000B-E4CF-4073-B38B-E7FFD6A46F28}"/>
                </c:ext>
              </c:extLst>
            </c:dLbl>
            <c:dLbl>
              <c:idx val="12"/>
              <c:layout/>
              <c:tx>
                <c:strRef>
                  <c:f>'data-Figure3'!$B$56</c:f>
                  <c:strCache>
                    <c:ptCount val="1"/>
                    <c:pt idx="0">
                      <c:v>LUX</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{F47DEDFB-763A-48F5-9411-C98F2A9FB3CB}</c15:txfldGUID>
                      <c15:f>'data-Figure3'!$B$56</c15:f>
                      <c15:dlblFieldTableCache>
                        <c:ptCount val="1"/>
                        <c:pt idx="0">
                          <c:v>LUX</c:v>
                        </c:pt>
                      </c15:dlblFieldTableCache>
                    </c15:dlblFTEntry>
                  </c15:dlblFieldTable>
                  <c15:showDataLabelsRange val="0"/>
                </c:ext>
                <c:ext xmlns:c16="http://schemas.microsoft.com/office/drawing/2014/chart" uri="{C3380CC4-5D6E-409C-BE32-E72D297353CC}">
                  <c16:uniqueId val="{0000000C-E4CF-4073-B38B-E7FFD6A46F28}"/>
                </c:ext>
              </c:extLst>
            </c:dLbl>
            <c:dLbl>
              <c:idx val="13"/>
              <c:layout>
                <c:manualLayout>
                  <c:x val="-6.5062790440362908E-2"/>
                  <c:y val="-7.7337810477730529E-2"/>
                </c:manualLayout>
              </c:layout>
              <c:tx>
                <c:strRef>
                  <c:f>'data-Figure3'!$B$57</c:f>
                  <c:strCache>
                    <c:ptCount val="1"/>
                    <c:pt idx="0">
                      <c:v>NLD</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{92756729-D754-44A4-8330-19064E961172}</c15:txfldGUID>
                      <c15:f>'data-Figure3'!$B$57</c15:f>
                      <c15:dlblFieldTableCache>
                        <c:ptCount val="1"/>
                        <c:pt idx="0">
                          <c:v>NLD</c:v>
                        </c:pt>
                      </c15:dlblFieldTableCache>
                    </c15:dlblFTEntry>
                  </c15:dlblFieldTable>
                  <c15:showDataLabelsRange val="0"/>
                </c:ext>
                <c:ext xmlns:c16="http://schemas.microsoft.com/office/drawing/2014/chart" uri="{C3380CC4-5D6E-409C-BE32-E72D297353CC}">
                  <c16:uniqueId val="{0000000D-E4CF-4073-B38B-E7FFD6A46F28}"/>
                </c:ext>
              </c:extLst>
            </c:dLbl>
            <c:dLbl>
              <c:idx val="14"/>
              <c:layout/>
              <c:tx>
                <c:strRef>
                  <c:f>'data-Figure3'!$B$58</c:f>
                  <c:strCache>
                    <c:ptCount val="1"/>
                    <c:pt idx="0">
                      <c:v>NOR</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{9A1749CC-EE78-4030-BB96-32E06AC92494}</c15:txfldGUID>
                      <c15:f>'data-Figure3'!$B$58</c15:f>
                      <c15:dlblFieldTableCache>
                        <c:ptCount val="1"/>
                        <c:pt idx="0">
                          <c:v>NOR</c:v>
                        </c:pt>
                      </c15:dlblFieldTableCache>
                    </c15:dlblFTEntry>
                  </c15:dlblFieldTable>
                  <c15:showDataLabelsRange val="0"/>
                </c:ext>
                <c:ext xmlns:c16="http://schemas.microsoft.com/office/drawing/2014/chart" uri="{C3380CC4-5D6E-409C-BE32-E72D297353CC}">
                  <c16:uniqueId val="{0000000E-E4CF-4073-B38B-E7FFD6A46F28}"/>
                </c:ext>
              </c:extLst>
            </c:dLbl>
            <c:dLbl>
              <c:idx val="15"/>
              <c:layout>
                <c:manualLayout>
                  <c:x val="-7.2886470089252781E-2"/>
                  <c:y val="-2.4093246035037607E-2"/>
                </c:manualLayout>
              </c:layout>
              <c:tx>
                <c:strRef>
                  <c:f>'data-Figure3'!$B$59</c:f>
                  <c:strCache>
                    <c:ptCount val="1"/>
                    <c:pt idx="0">
                      <c:v>POL</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{C70EB720-7276-4B38-822D-27D1B0255533}</c15:txfldGUID>
                      <c15:f>'data-Figure3'!$B$59</c15:f>
                      <c15:dlblFieldTableCache>
                        <c:ptCount val="1"/>
                        <c:pt idx="0">
                          <c:v>POL</c:v>
                        </c:pt>
                      </c15:dlblFieldTableCache>
                    </c15:dlblFTEntry>
                  </c15:dlblFieldTable>
                  <c15:showDataLabelsRange val="0"/>
                </c:ext>
                <c:ext xmlns:c16="http://schemas.microsoft.com/office/drawing/2014/chart" uri="{C3380CC4-5D6E-409C-BE32-E72D297353CC}">
                  <c16:uniqueId val="{0000000F-E4CF-4073-B38B-E7FFD6A46F28}"/>
                </c:ext>
              </c:extLst>
            </c:dLbl>
            <c:dLbl>
              <c:idx val="16"/>
              <c:layout/>
              <c:tx>
                <c:strRef>
                  <c:f>'data-Figure3'!$B$60</c:f>
                  <c:strCache>
                    <c:ptCount val="1"/>
                    <c:pt idx="0">
                      <c:v>PRT</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{F34C5EA7-712A-43CD-9DDB-203783EC7F0C}</c15:txfldGUID>
                      <c15:f>'data-Figure3'!$B$60</c15:f>
                      <c15:dlblFieldTableCache>
                        <c:ptCount val="1"/>
                        <c:pt idx="0">
                          <c:v>PRT</c:v>
                        </c:pt>
                      </c15:dlblFieldTableCache>
                    </c15:dlblFTEntry>
                  </c15:dlblFieldTable>
                  <c15:showDataLabelsRange val="0"/>
                </c:ext>
                <c:ext xmlns:c16="http://schemas.microsoft.com/office/drawing/2014/chart" uri="{C3380CC4-5D6E-409C-BE32-E72D297353CC}">
                  <c16:uniqueId val="{00000010-E4CF-4073-B38B-E7FFD6A46F28}"/>
                </c:ext>
              </c:extLst>
            </c:dLbl>
            <c:dLbl>
              <c:idx val="17"/>
              <c:layout>
                <c:manualLayout>
                  <c:x val="-4.0062329423913821E-2"/>
                  <c:y val="-2.8188981761398561E-2"/>
                </c:manualLayout>
              </c:layout>
              <c:tx>
                <c:strRef>
                  <c:f>'data-Figure3'!$B$61</c:f>
                  <c:strCache>
                    <c:ptCount val="1"/>
                    <c:pt idx="0">
                      <c:v>SVK</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{6C01CD56-765D-4FDE-B490-1A12287BC98F}</c15:txfldGUID>
                      <c15:f>'data-Figure3'!$B$61</c15:f>
                      <c15:dlblFieldTableCache>
                        <c:ptCount val="1"/>
                        <c:pt idx="0">
                          <c:v>SVK</c:v>
                        </c:pt>
                      </c15:dlblFieldTableCache>
                    </c15:dlblFTEntry>
                  </c15:dlblFieldTable>
                  <c15:showDataLabelsRange val="0"/>
                </c:ext>
                <c:ext xmlns:c16="http://schemas.microsoft.com/office/drawing/2014/chart" uri="{C3380CC4-5D6E-409C-BE32-E72D297353CC}">
                  <c16:uniqueId val="{00000011-E4CF-4073-B38B-E7FFD6A46F28}"/>
                </c:ext>
              </c:extLst>
            </c:dLbl>
            <c:dLbl>
              <c:idx val="18"/>
              <c:layout>
                <c:manualLayout>
                  <c:x val="-3.275821531312248E-2"/>
                  <c:y val="-3.2284717487759552E-2"/>
                </c:manualLayout>
              </c:layout>
              <c:tx>
                <c:strRef>
                  <c:f>'data-Figure3'!$B$62</c:f>
                  <c:strCache>
                    <c:ptCount val="1"/>
                    <c:pt idx="0">
                      <c:v>SVN</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{75E1484D-5122-47CC-8293-DE7FC58D6D41}</c15:txfldGUID>
                      <c15:f>'data-Figure3'!$B$62</c15:f>
                      <c15:dlblFieldTableCache>
                        <c:ptCount val="1"/>
                        <c:pt idx="0">
                          <c:v>SVN</c:v>
                        </c:pt>
                      </c15:dlblFieldTableCache>
                    </c15:dlblFTEntry>
                  </c15:dlblFieldTable>
                  <c15:showDataLabelsRange val="0"/>
                </c:ext>
                <c:ext xmlns:c16="http://schemas.microsoft.com/office/drawing/2014/chart" uri="{C3380CC4-5D6E-409C-BE32-E72D297353CC}">
                  <c16:uniqueId val="{00000012-E4CF-4073-B38B-E7FFD6A46F28}"/>
                </c:ext>
              </c:extLst>
            </c:dLbl>
            <c:dLbl>
              <c:idx val="19"/>
              <c:layout>
                <c:manualLayout>
                  <c:x val="-2.7393827911779894E-2"/>
                  <c:y val="-1.9997510308676573E-2"/>
                </c:manualLayout>
              </c:layout>
              <c:tx>
                <c:strRef>
                  <c:f>'data-Figure3'!$B$63</c:f>
                  <c:strCache>
                    <c:ptCount val="1"/>
                    <c:pt idx="0">
                      <c:v>ESP</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{C2C8B777-1410-48AF-B8BC-6F5B10C7973D}</c15:txfldGUID>
                      <c15:f>'data-Figure3'!$B$63</c15:f>
                      <c15:dlblFieldTableCache>
                        <c:ptCount val="1"/>
                        <c:pt idx="0">
                          <c:v>ESP</c:v>
                        </c:pt>
                      </c15:dlblFieldTableCache>
                    </c15:dlblFTEntry>
                  </c15:dlblFieldTable>
                  <c15:showDataLabelsRange val="0"/>
                </c:ext>
                <c:ext xmlns:c16="http://schemas.microsoft.com/office/drawing/2014/chart" uri="{C3380CC4-5D6E-409C-BE32-E72D297353CC}">
                  <c16:uniqueId val="{00000013-E4CF-4073-B38B-E7FFD6A46F28}"/>
                </c:ext>
              </c:extLst>
            </c:dLbl>
            <c:dLbl>
              <c:idx val="20"/>
              <c:layout>
                <c:manualLayout>
                  <c:x val="4.4626392269670818E-4"/>
                  <c:y val="-1.1806038855954586E-2"/>
                </c:manualLayout>
              </c:layout>
              <c:tx>
                <c:strRef>
                  <c:f>'data-Figure3'!$B$64</c:f>
                  <c:strCache>
                    <c:ptCount val="1"/>
                    <c:pt idx="0">
                      <c:v>SWE</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{6911F9B6-1935-43CF-AC45-2CF63EAF652C}</c15:txfldGUID>
                      <c15:f>'data-Figure3'!$B$64</c15:f>
                      <c15:dlblFieldTableCache>
                        <c:ptCount val="1"/>
                        <c:pt idx="0">
                          <c:v>SWE</c:v>
                        </c:pt>
                      </c15:dlblFieldTableCache>
                    </c15:dlblFTEntry>
                  </c15:dlblFieldTable>
                  <c15:showDataLabelsRange val="0"/>
                </c:ext>
                <c:ext xmlns:c16="http://schemas.microsoft.com/office/drawing/2014/chart" uri="{C3380CC4-5D6E-409C-BE32-E72D297353CC}">
                  <c16:uniqueId val="{00000014-E4CF-4073-B38B-E7FFD6A46F28}"/>
                </c:ext>
              </c:extLst>
            </c:dLbl>
            <c:dLbl>
              <c:idx val="21"/>
              <c:layout>
                <c:manualLayout>
                  <c:x val="-2.657414066533894E-2"/>
                  <c:y val="-2.4093246035037569E-2"/>
                </c:manualLayout>
              </c:layout>
              <c:tx>
                <c:strRef>
                  <c:f>'data-Figure3'!$B$65</c:f>
                  <c:strCache>
                    <c:ptCount val="1"/>
                    <c:pt idx="0">
                      <c:v>CHE</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{49CF8EFC-ED07-4355-92FB-1848A02CD9E7}</c15:txfldGUID>
                      <c15:f>'data-Figure3'!$B$65</c15:f>
                      <c15:dlblFieldTableCache>
                        <c:ptCount val="1"/>
                        <c:pt idx="0">
                          <c:v>CHE</c:v>
                        </c:pt>
                      </c15:dlblFieldTableCache>
                    </c15:dlblFTEntry>
                  </c15:dlblFieldTable>
                  <c15:showDataLabelsRange val="0"/>
                </c:ext>
                <c:ext xmlns:c16="http://schemas.microsoft.com/office/drawing/2014/chart" uri="{C3380CC4-5D6E-409C-BE32-E72D297353CC}">
                  <c16:uniqueId val="{00000015-E4CF-4073-B38B-E7FFD6A46F28}"/>
                </c:ext>
              </c:extLst>
            </c:dLbl>
            <c:dLbl>
              <c:idx val="22"/>
              <c:layout/>
              <c:tx>
                <c:strRef>
                  <c:f>'data-Figure3'!$B$66</c:f>
                  <c:strCache>
                    <c:ptCount val="1"/>
                    <c:pt idx="0">
                      <c:v>GBR</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{74CCB171-EF2E-4E93-9B86-B8DF99183A96}</c15:txfldGUID>
                      <c15:f>'data-Figure3'!$B$66</c15:f>
                      <c15:dlblFieldTableCache>
                        <c:ptCount val="1"/>
                        <c:pt idx="0">
                          <c:v>GBR</c:v>
                        </c:pt>
                      </c15:dlblFieldTableCache>
                    </c15:dlblFTEntry>
                  </c15:dlblFieldTable>
                  <c15:showDataLabelsRange val="0"/>
                </c:ext>
                <c:ext xmlns:c16="http://schemas.microsoft.com/office/drawing/2014/chart" uri="{C3380CC4-5D6E-409C-BE32-E72D297353CC}">
                  <c16:uniqueId val="{00000016-E4CF-4073-B38B-E7FFD6A46F28}"/>
                </c:ext>
              </c:extLst>
            </c:dLbl>
            <c:spPr>
              <a:noFill/>
              <a:ln>
                <a:noFill/>
              </a:ln>
              <a:effectLst/>
            </c:spPr>
            <c:txPr>
              <a:bodyPr wrap="square" lIns="38100" tIns="19050" rIns="38100" bIns="19050" anchor="ctr">
                <a:spAutoFit/>
              </a:bodyPr>
              <a:lstStyle/>
              <a:p>
                <a:pPr>
                  <a:defRPr sz="80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trendline>
            <c:trendlineType val="linear"/>
            <c:dispRSqr val="0"/>
            <c:dispEq val="0"/>
          </c:trendline>
          <c:xVal>
            <c:numRef>
              <c:f>'data-Figure3'!$C$44:$C$66</c:f>
              <c:numCache>
                <c:formatCode>0.0</c:formatCode>
                <c:ptCount val="23"/>
                <c:pt idx="0">
                  <c:v>7.8968161614071981</c:v>
                </c:pt>
                <c:pt idx="1">
                  <c:v>0.71151358344113846</c:v>
                </c:pt>
                <c:pt idx="2">
                  <c:v>4.679265046119542</c:v>
                </c:pt>
                <c:pt idx="3">
                  <c:v>0</c:v>
                </c:pt>
                <c:pt idx="4">
                  <c:v>0</c:v>
                </c:pt>
                <c:pt idx="5">
                  <c:v>1.3817809621289663</c:v>
                </c:pt>
                <c:pt idx="6">
                  <c:v>31.034188528057715</c:v>
                </c:pt>
                <c:pt idx="7">
                  <c:v>50.992071666951155</c:v>
                </c:pt>
                <c:pt idx="8">
                  <c:v>2.5544195391045994</c:v>
                </c:pt>
                <c:pt idx="9">
                  <c:v>35.07526758628584</c:v>
                </c:pt>
                <c:pt idx="10">
                  <c:v>69.580209293933677</c:v>
                </c:pt>
                <c:pt idx="11">
                  <c:v>0.16726173244555953</c:v>
                </c:pt>
                <c:pt idx="12">
                  <c:v>0</c:v>
                </c:pt>
                <c:pt idx="13">
                  <c:v>35.426793700174997</c:v>
                </c:pt>
                <c:pt idx="14">
                  <c:v>14.811743526978775</c:v>
                </c:pt>
                <c:pt idx="15">
                  <c:v>41.969615641113229</c:v>
                </c:pt>
                <c:pt idx="16">
                  <c:v>58.673805108572118</c:v>
                </c:pt>
                <c:pt idx="17">
                  <c:v>2.318815254903674</c:v>
                </c:pt>
                <c:pt idx="18">
                  <c:v>44.744000974461002</c:v>
                </c:pt>
                <c:pt idx="19">
                  <c:v>12.127176329388346</c:v>
                </c:pt>
                <c:pt idx="20">
                  <c:v>0</c:v>
                </c:pt>
                <c:pt idx="21">
                  <c:v>7.0557246663891799</c:v>
                </c:pt>
                <c:pt idx="22">
                  <c:v>59.249668862459018</c:v>
                </c:pt>
              </c:numCache>
            </c:numRef>
          </c:xVal>
          <c:yVal>
            <c:numRef>
              <c:f>'data-Figure3'!$M$44:$M$66</c:f>
              <c:numCache>
                <c:formatCode>0.0</c:formatCode>
                <c:ptCount val="23"/>
                <c:pt idx="0">
                  <c:v>44.609785398468958</c:v>
                </c:pt>
                <c:pt idx="1">
                  <c:v>40.875173429730182</c:v>
                </c:pt>
                <c:pt idx="2">
                  <c:v>49.086164815407898</c:v>
                </c:pt>
                <c:pt idx="3">
                  <c:v>36.455622005394602</c:v>
                </c:pt>
                <c:pt idx="4">
                  <c:v>32.098243684929834</c:v>
                </c:pt>
                <c:pt idx="5">
                  <c:v>45.556583383414278</c:v>
                </c:pt>
                <c:pt idx="6">
                  <c:v>51.69301683342546</c:v>
                </c:pt>
                <c:pt idx="7">
                  <c:v>69.716974002464667</c:v>
                </c:pt>
                <c:pt idx="8">
                  <c:v>44.011122130479521</c:v>
                </c:pt>
                <c:pt idx="9">
                  <c:v>54.161538601135362</c:v>
                </c:pt>
                <c:pt idx="10">
                  <c:v>56.490817178143857</c:v>
                </c:pt>
                <c:pt idx="11">
                  <c:v>28.648596936000089</c:v>
                </c:pt>
                <c:pt idx="12">
                  <c:v>49.378170440312886</c:v>
                </c:pt>
                <c:pt idx="13">
                  <c:v>53.753899905307264</c:v>
                </c:pt>
                <c:pt idx="14">
                  <c:v>44.359321445042049</c:v>
                </c:pt>
                <c:pt idx="15">
                  <c:v>48.153328243635151</c:v>
                </c:pt>
                <c:pt idx="16">
                  <c:v>57.438204290904793</c:v>
                </c:pt>
                <c:pt idx="17">
                  <c:v>52.481517886528948</c:v>
                </c:pt>
                <c:pt idx="18">
                  <c:v>49.273739408188391</c:v>
                </c:pt>
                <c:pt idx="19">
                  <c:v>33.328775306000004</c:v>
                </c:pt>
                <c:pt idx="20">
                  <c:v>45.333646579379689</c:v>
                </c:pt>
                <c:pt idx="21">
                  <c:v>46.078763022032327</c:v>
                </c:pt>
                <c:pt idx="22">
                  <c:v>68.006849739820325</c:v>
                </c:pt>
              </c:numCache>
            </c:numRef>
          </c:yVal>
          <c:smooth val="0"/>
          <c:extLst>
            <c:ext xmlns:c16="http://schemas.microsoft.com/office/drawing/2014/chart" uri="{C3380CC4-5D6E-409C-BE32-E72D297353CC}">
              <c16:uniqueId val="{00000017-E4CF-4073-B38B-E7FFD6A46F28}"/>
            </c:ext>
          </c:extLst>
        </c:ser>
        <c:dLbls>
          <c:showLegendKey val="0"/>
          <c:showVal val="0"/>
          <c:showCatName val="0"/>
          <c:showSerName val="0"/>
          <c:showPercent val="0"/>
          <c:showBubbleSize val="0"/>
        </c:dLbls>
        <c:axId val="319114624"/>
        <c:axId val="406529536"/>
      </c:scatterChart>
      <c:valAx>
        <c:axId val="319114624"/>
        <c:scaling>
          <c:orientation val="minMax"/>
          <c:max val="80"/>
          <c:min val="0"/>
        </c:scaling>
        <c:delete val="0"/>
        <c:axPos val="b"/>
        <c:majorGridlines>
          <c:spPr>
            <a:ln w="3175">
              <a:solidFill>
                <a:srgbClr val="FFFFFF"/>
              </a:solidFill>
              <a:prstDash val="solid"/>
            </a:ln>
          </c:spPr>
        </c:majorGridlines>
        <c:title>
          <c:tx>
            <c:rich>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r>
                  <a:rPr lang="en-GB">
                    <a:latin typeface="Arial" panose="020B0604020202020204" pitchFamily="34" charset="0"/>
                    <a:cs typeface="Arial" panose="020B0604020202020204" pitchFamily="34" charset="0"/>
                  </a:rPr>
                  <a:t>Share of means tested benefits among cash family benefits,</a:t>
                </a:r>
                <a:r>
                  <a:rPr lang="en-GB" baseline="0">
                    <a:latin typeface="Arial" panose="020B0604020202020204" pitchFamily="34" charset="0"/>
                    <a:cs typeface="Arial" panose="020B0604020202020204" pitchFamily="34" charset="0"/>
                  </a:rPr>
                  <a:t> </a:t>
                </a:r>
                <a:r>
                  <a:rPr lang="en-GB">
                    <a:latin typeface="Arial" panose="020B0604020202020204" pitchFamily="34" charset="0"/>
                    <a:cs typeface="Arial" panose="020B0604020202020204" pitchFamily="34" charset="0"/>
                  </a:rPr>
                  <a:t>%  </a:t>
                </a:r>
              </a:p>
            </c:rich>
          </c:tx>
          <c:layout>
            <c:manualLayout>
              <c:xMode val="edge"/>
              <c:yMode val="edge"/>
              <c:x val="0.21441752674663975"/>
              <c:y val="0.93037249265186328"/>
            </c:manualLayout>
          </c:layout>
          <c:overlay val="0"/>
          <c:spPr>
            <a:noFill/>
            <a:ln w="25400">
              <a:noFill/>
            </a:ln>
          </c:spPr>
        </c:title>
        <c:numFmt formatCode="General" sourceLinked="0"/>
        <c:majorTickMark val="out"/>
        <c:minorTickMark val="none"/>
        <c:tickLblPos val="nextTo"/>
        <c:spPr>
          <a:ln w="3175">
            <a:no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06529536"/>
        <c:crosses val="autoZero"/>
        <c:crossBetween val="midCat"/>
        <c:majorUnit val="10"/>
      </c:valAx>
      <c:valAx>
        <c:axId val="406529536"/>
        <c:scaling>
          <c:orientation val="minMax"/>
          <c:max val="80"/>
          <c:min val="0"/>
        </c:scaling>
        <c:delete val="0"/>
        <c:axPos val="l"/>
        <c:majorGridlines>
          <c:spPr>
            <a:ln w="3175">
              <a:solidFill>
                <a:srgbClr val="FFFFFF"/>
              </a:solidFill>
              <a:prstDash val="solid"/>
            </a:ln>
          </c:spPr>
        </c:majorGridlines>
        <c:title>
          <c:tx>
            <c:rich>
              <a:bodyPr/>
              <a:lstStyle/>
              <a:p>
                <a:pPr>
                  <a:defRPr sz="1000" b="0" i="0" u="none" strike="noStrike" baseline="0">
                    <a:solidFill>
                      <a:srgbClr val="000000"/>
                    </a:solidFill>
                    <a:latin typeface="Arial" panose="020B0604020202020204" pitchFamily="34" charset="0"/>
                    <a:ea typeface="Arial"/>
                    <a:cs typeface="Arial" panose="020B0604020202020204" pitchFamily="34" charset="0"/>
                  </a:defRPr>
                </a:pPr>
                <a:r>
                  <a:rPr lang="en-GB" sz="1000" b="0" i="0" u="none" strike="noStrike" baseline="0">
                    <a:solidFill>
                      <a:srgbClr val="000000"/>
                    </a:solidFill>
                    <a:latin typeface="Arial" panose="020B0604020202020204" pitchFamily="34" charset="0"/>
                    <a:cs typeface="Arial" panose="020B0604020202020204" pitchFamily="34" charset="0"/>
                  </a:rPr>
                  <a:t>Share of cash family benefits to the bottom 40% (working age population)</a:t>
                </a:r>
              </a:p>
              <a:p>
                <a:pPr>
                  <a:defRPr sz="1000" b="0" i="0" u="none" strike="noStrike" baseline="0">
                    <a:solidFill>
                      <a:srgbClr val="000000"/>
                    </a:solidFill>
                    <a:latin typeface="Arial" panose="020B0604020202020204" pitchFamily="34" charset="0"/>
                    <a:ea typeface="Arial"/>
                    <a:cs typeface="Arial" panose="020B0604020202020204" pitchFamily="34" charset="0"/>
                  </a:defRPr>
                </a:pPr>
                <a:r>
                  <a:rPr lang="en-GB" sz="1000" b="0" i="0" u="none" strike="noStrike" baseline="0">
                    <a:solidFill>
                      <a:srgbClr val="000000"/>
                    </a:solidFill>
                    <a:latin typeface="Arial" panose="020B0604020202020204" pitchFamily="34" charset="0"/>
                    <a:cs typeface="Arial" panose="020B0604020202020204" pitchFamily="34" charset="0"/>
                  </a:rPr>
                  <a:t> </a:t>
                </a:r>
              </a:p>
            </c:rich>
          </c:tx>
          <c:layout>
            <c:manualLayout>
              <c:xMode val="edge"/>
              <c:yMode val="edge"/>
              <c:x val="2.9717682020802376E-2"/>
              <c:y val="0.11284046692607004"/>
            </c:manualLayout>
          </c:layout>
          <c:overlay val="0"/>
          <c:spPr>
            <a:noFill/>
            <a:ln w="25400">
              <a:noFill/>
            </a:ln>
          </c:spPr>
        </c:title>
        <c:numFmt formatCode="0" sourceLinked="0"/>
        <c:majorTickMark val="out"/>
        <c:minorTickMark val="none"/>
        <c:tickLblPos val="nextTo"/>
        <c:spPr>
          <a:ln w="3175">
            <a:no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19114624"/>
        <c:crosses val="autoZero"/>
        <c:crossBetween val="midCat"/>
        <c:majorUnit val="10"/>
      </c:valAx>
      <c:spPr>
        <a:solidFill>
          <a:schemeClr val="accent1">
            <a:lumMod val="20000"/>
            <a:lumOff val="80000"/>
          </a:schemeClr>
        </a:solid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'data-Figure3'!$E$2</c:f>
              <c:strCache>
                <c:ptCount val="1"/>
                <c:pt idx="0">
                  <c:v>ChildPoverty:</c:v>
                </c:pt>
              </c:strCache>
            </c:strRef>
          </c:tx>
          <c:spPr>
            <a:ln w="28575">
              <a:noFill/>
            </a:ln>
          </c:spPr>
          <c:marker>
            <c:spPr>
              <a:solidFill>
                <a:schemeClr val="accent1"/>
              </a:solidFill>
            </c:spPr>
          </c:marker>
          <c:dPt>
            <c:idx val="36"/>
            <c:marker>
              <c:spPr>
                <a:solidFill>
                  <a:schemeClr val="tx2"/>
                </a:solidFill>
              </c:spPr>
            </c:marker>
            <c:bubble3D val="0"/>
            <c:extLst>
              <c:ext xmlns:c16="http://schemas.microsoft.com/office/drawing/2014/chart" uri="{C3380CC4-5D6E-409C-BE32-E72D297353CC}">
                <c16:uniqueId val="{00000000-B173-40F2-B8EC-C6EC2B297811}"/>
              </c:ext>
            </c:extLst>
          </c:dPt>
          <c:dLbls>
            <c:dLbl>
              <c:idx val="0"/>
              <c:layout>
                <c:manualLayout>
                  <c:x val="-5.9439762800290626E-2"/>
                  <c:y val="3.1590869254520204E-2"/>
                </c:manualLayout>
              </c:layout>
              <c:tx>
                <c:strRef>
                  <c:f>'data-Figure3'!$B$3</c:f>
                  <c:strCache>
                    <c:ptCount val="1"/>
                    <c:pt idx="0">
                      <c:v>AUS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{A62E8615-0212-49EE-A11F-6F03C0BA7852}</c15:txfldGUID>
                      <c15:f>'data-Figure3'!$B$3</c15:f>
                      <c15:dlblFieldTableCache>
                        <c:ptCount val="1"/>
                        <c:pt idx="0">
                          <c:v>AUS</c:v>
                        </c:pt>
                      </c15:dlblFieldTableCache>
                    </c15:dlblFTEntry>
                  </c15:dlblFieldTable>
                  <c15:showDataLabelsRange val="0"/>
                </c:ext>
                <c:ext xmlns:c16="http://schemas.microsoft.com/office/drawing/2014/chart" uri="{C3380CC4-5D6E-409C-BE32-E72D297353CC}">
                  <c16:uniqueId val="{00000001-B173-40F2-B8EC-C6EC2B297811}"/>
                </c:ext>
              </c:extLst>
            </c:dLbl>
            <c:dLbl>
              <c:idx val="1"/>
              <c:layout>
                <c:manualLayout>
                  <c:x val="-7.9362782733897463E-2"/>
                  <c:y val="1.2132325452265587E-2"/>
                </c:manualLayout>
              </c:layout>
              <c:tx>
                <c:strRef>
                  <c:f>'data-Figure3'!$B$4</c:f>
                  <c:strCache>
                    <c:ptCount val="1"/>
                    <c:pt idx="0">
                      <c:v>AUT</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{BD757717-82CD-4151-AC81-4E39C1900DFA}</c15:txfldGUID>
                      <c15:f>'data-Figure3'!$B$4</c15:f>
                      <c15:dlblFieldTableCache>
                        <c:ptCount val="1"/>
                        <c:pt idx="0">
                          <c:v>AUT</c:v>
                        </c:pt>
                      </c15:dlblFieldTableCache>
                    </c15:dlblFTEntry>
                  </c15:dlblFieldTable>
                  <c15:showDataLabelsRange val="0"/>
                </c:ext>
                <c:ext xmlns:c16="http://schemas.microsoft.com/office/drawing/2014/chart" uri="{C3380CC4-5D6E-409C-BE32-E72D297353CC}">
                  <c16:uniqueId val="{00000002-B173-40F2-B8EC-C6EC2B297811}"/>
                </c:ext>
              </c:extLst>
            </c:dLbl>
            <c:dLbl>
              <c:idx val="2"/>
              <c:layout>
                <c:manualLayout>
                  <c:x val="-4.2885144602848625E-2"/>
                  <c:y val="2.3807451733618288E-2"/>
                </c:manualLayout>
              </c:layout>
              <c:tx>
                <c:strRef>
                  <c:f>'data-Figure3'!$B$5</c:f>
                  <c:strCache>
                    <c:ptCount val="1"/>
                    <c:pt idx="0">
                      <c:v>BEL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{51BB7394-D830-4BC2-858F-DFB03A771FF6}</c15:txfldGUID>
                      <c15:f>'data-Figure3'!$B$5</c15:f>
                      <c15:dlblFieldTableCache>
                        <c:ptCount val="1"/>
                        <c:pt idx="0">
                          <c:v>BEL</c:v>
                        </c:pt>
                      </c15:dlblFieldTableCache>
                    </c15:dlblFTEntry>
                  </c15:dlblFieldTable>
                  <c15:showDataLabelsRange val="0"/>
                </c:ext>
                <c:ext xmlns:c16="http://schemas.microsoft.com/office/drawing/2014/chart" uri="{C3380CC4-5D6E-409C-BE32-E72D297353CC}">
                  <c16:uniqueId val="{00000003-B173-40F2-B8EC-C6EC2B297811}"/>
                </c:ext>
              </c:extLst>
            </c:dLbl>
            <c:dLbl>
              <c:idx val="3"/>
              <c:layout>
                <c:manualLayout>
                  <c:x val="-4.6302510795890726E-2"/>
                  <c:y val="-3.845988843359642E-2"/>
                </c:manualLayout>
              </c:layout>
              <c:tx>
                <c:strRef>
                  <c:f>'data-Figure3'!$B$6</c:f>
                  <c:strCache>
                    <c:ptCount val="1"/>
                    <c:pt idx="0">
                      <c:v>CAN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{E9418212-EDBD-4848-A395-C3703015D1DB}</c15:txfldGUID>
                      <c15:f>'data-Figure3'!$B$6</c15:f>
                      <c15:dlblFieldTableCache>
                        <c:ptCount val="1"/>
                        <c:pt idx="0">
                          <c:v>CAN</c:v>
                        </c:pt>
                      </c15:dlblFieldTableCache>
                    </c15:dlblFTEntry>
                  </c15:dlblFieldTable>
                  <c15:showDataLabelsRange val="0"/>
                </c:ext>
                <c:ext xmlns:c16="http://schemas.microsoft.com/office/drawing/2014/chart" uri="{C3380CC4-5D6E-409C-BE32-E72D297353CC}">
                  <c16:uniqueId val="{00000004-B173-40F2-B8EC-C6EC2B297811}"/>
                </c:ext>
              </c:extLst>
            </c:dLbl>
            <c:dLbl>
              <c:idx val="4"/>
              <c:layout>
                <c:manualLayout>
                  <c:x val="-4.7079986969278773E-2"/>
                  <c:y val="-1.9001344631341802E-2"/>
                </c:manualLayout>
              </c:layout>
              <c:tx>
                <c:strRef>
                  <c:f>'data-Figure3'!$B$7</c:f>
                  <c:strCache>
                    <c:ptCount val="1"/>
                    <c:pt idx="0">
                      <c:v>CHL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{043D487D-797E-4817-848F-ABF0523A2B92}</c15:txfldGUID>
                      <c15:f>'data-Figure3'!$B$7</c15:f>
                      <c15:dlblFieldTableCache>
                        <c:ptCount val="1"/>
                        <c:pt idx="0">
                          <c:v>CHL</c:v>
                        </c:pt>
                      </c15:dlblFieldTableCache>
                    </c15:dlblFTEntry>
                  </c15:dlblFieldTable>
                  <c15:showDataLabelsRange val="0"/>
                </c:ext>
                <c:ext xmlns:c16="http://schemas.microsoft.com/office/drawing/2014/chart" uri="{C3380CC4-5D6E-409C-BE32-E72D297353CC}">
                  <c16:uniqueId val="{00000005-B173-40F2-B8EC-C6EC2B297811}"/>
                </c:ext>
              </c:extLst>
            </c:dLbl>
            <c:dLbl>
              <c:idx val="5"/>
              <c:layout>
                <c:manualLayout>
                  <c:x val="-4.6099595028651928E-2"/>
                  <c:y val="3.1590869254520204E-2"/>
                </c:manualLayout>
              </c:layout>
              <c:tx>
                <c:strRef>
                  <c:f>'data-Figure3'!$B$8</c:f>
                  <c:strCache>
                    <c:ptCount val="1"/>
                    <c:pt idx="0">
                      <c:v>CZE</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{4A5F0E7D-F1F9-47C3-BA03-8847AF4ACD4A}</c15:txfldGUID>
                      <c15:f>'data-Figure3'!$B$8</c15:f>
                      <c15:dlblFieldTableCache>
                        <c:ptCount val="1"/>
                        <c:pt idx="0">
                          <c:v>CZE</c:v>
                        </c:pt>
                      </c15:dlblFieldTableCache>
                    </c15:dlblFTEntry>
                  </c15:dlblFieldTable>
                  <c15:showDataLabelsRange val="0"/>
                </c:ext>
                <c:ext xmlns:c16="http://schemas.microsoft.com/office/drawing/2014/chart" uri="{C3380CC4-5D6E-409C-BE32-E72D297353CC}">
                  <c16:uniqueId val="{00000006-B173-40F2-B8EC-C6EC2B297811}"/>
                </c:ext>
              </c:extLst>
            </c:dLbl>
            <c:dLbl>
              <c:idx val="6"/>
              <c:layout>
                <c:manualLayout>
                  <c:x val="-3.2549012428811405E-2"/>
                  <c:y val="-3.845988843359642E-2"/>
                </c:manualLayout>
              </c:layout>
              <c:tx>
                <c:strRef>
                  <c:f>'data-Figure3'!$B$9</c:f>
                  <c:strCache>
                    <c:ptCount val="1"/>
                    <c:pt idx="0">
                      <c:v>DNK</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{FF3D16CF-B993-4DE8-9A0B-AEED58407B38}</c15:txfldGUID>
                      <c15:f>'data-Figure3'!$B$9</c15:f>
                      <c15:dlblFieldTableCache>
                        <c:ptCount val="1"/>
                        <c:pt idx="0">
                          <c:v>DNK</c:v>
                        </c:pt>
                      </c15:dlblFieldTableCache>
                    </c15:dlblFTEntry>
                  </c15:dlblFieldTable>
                  <c15:showDataLabelsRange val="0"/>
                </c:ext>
                <c:ext xmlns:c16="http://schemas.microsoft.com/office/drawing/2014/chart" uri="{C3380CC4-5D6E-409C-BE32-E72D297353CC}">
                  <c16:uniqueId val="{00000007-B173-40F2-B8EC-C6EC2B297811}"/>
                </c:ext>
              </c:extLst>
            </c:dLbl>
            <c:dLbl>
              <c:idx val="7"/>
              <c:layout>
                <c:manualLayout>
                  <c:x val="-3.708682655399842E-2"/>
                  <c:y val="-3.4568179673145495E-2"/>
                </c:manualLayout>
              </c:layout>
              <c:tx>
                <c:strRef>
                  <c:f>'data-Figure3'!$B$10</c:f>
                  <c:strCache>
                    <c:ptCount val="1"/>
                    <c:pt idx="0">
                      <c:v>EST</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{485394D4-9B3D-4BDC-8AC5-AF6FA69FA3C3}</c15:txfldGUID>
                      <c15:f>'data-Figure3'!$B$10</c15:f>
                      <c15:dlblFieldTableCache>
                        <c:ptCount val="1"/>
                        <c:pt idx="0">
                          <c:v>EST</c:v>
                        </c:pt>
                      </c15:dlblFieldTableCache>
                    </c15:dlblFTEntry>
                  </c15:dlblFieldTable>
                  <c15:showDataLabelsRange val="0"/>
                </c:ext>
                <c:ext xmlns:c16="http://schemas.microsoft.com/office/drawing/2014/chart" uri="{C3380CC4-5D6E-409C-BE32-E72D297353CC}">
                  <c16:uniqueId val="{00000008-B173-40F2-B8EC-C6EC2B297811}"/>
                </c:ext>
              </c:extLst>
            </c:dLbl>
            <c:dLbl>
              <c:idx val="8"/>
              <c:layout>
                <c:manualLayout>
                  <c:x val="-5.8620600670372038E-2"/>
                  <c:y val="-2.2893053391792723E-2"/>
                </c:manualLayout>
              </c:layout>
              <c:tx>
                <c:strRef>
                  <c:f>'data-Figure3'!$B$11</c:f>
                  <c:strCache>
                    <c:ptCount val="1"/>
                    <c:pt idx="0">
                      <c:v>FIN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{1370BFBE-371A-411C-BA33-ED190164706C}</c15:txfldGUID>
                      <c15:f>'data-Figure3'!$B$11</c15:f>
                      <c15:dlblFieldTableCache>
                        <c:ptCount val="1"/>
                        <c:pt idx="0">
                          <c:v>FIN</c:v>
                        </c:pt>
                      </c15:dlblFieldTableCache>
                    </c15:dlblFTEntry>
                  </c15:dlblFieldTable>
                  <c15:showDataLabelsRange val="0"/>
                </c:ext>
                <c:ext xmlns:c16="http://schemas.microsoft.com/office/drawing/2014/chart" uri="{C3380CC4-5D6E-409C-BE32-E72D297353CC}">
                  <c16:uniqueId val="{00000009-B173-40F2-B8EC-C6EC2B297811}"/>
                </c:ext>
              </c:extLst>
            </c:dLbl>
            <c:dLbl>
              <c:idx val="9"/>
              <c:layout>
                <c:manualLayout>
                  <c:x val="-1.9117753122531788E-2"/>
                  <c:y val="1.9915742973167436E-2"/>
                </c:manualLayout>
              </c:layout>
              <c:tx>
                <c:strRef>
                  <c:f>'data-Figure3'!$B$12</c:f>
                  <c:strCache>
                    <c:ptCount val="1"/>
                    <c:pt idx="0">
                      <c:v>FRA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{50CE9A71-F5E7-44B0-986D-7128F57D95FD}</c15:txfldGUID>
                      <c15:f>'data-Figure3'!$B$12</c15:f>
                      <c15:dlblFieldTableCache>
                        <c:ptCount val="1"/>
                        <c:pt idx="0">
                          <c:v>FRA</c:v>
                        </c:pt>
                      </c15:dlblFieldTableCache>
                    </c15:dlblFTEntry>
                  </c15:dlblFieldTable>
                  <c15:showDataLabelsRange val="0"/>
                </c:ext>
                <c:ext xmlns:c16="http://schemas.microsoft.com/office/drawing/2014/chart" uri="{C3380CC4-5D6E-409C-BE32-E72D297353CC}">
                  <c16:uniqueId val="{0000000A-B173-40F2-B8EC-C6EC2B297811}"/>
                </c:ext>
              </c:extLst>
            </c:dLbl>
            <c:dLbl>
              <c:idx val="10"/>
              <c:layout>
                <c:manualLayout>
                  <c:x val="-2.5154056076654521E-2"/>
                  <c:y val="-2.4838907772018186E-2"/>
                </c:manualLayout>
              </c:layout>
              <c:tx>
                <c:strRef>
                  <c:f>'data-Figure3'!$B$13</c:f>
                  <c:strCache>
                    <c:ptCount val="1"/>
                    <c:pt idx="0">
                      <c:v>DEU</c:v>
                    </c:pt>
                  </c:strCache>
                </c:strRef>
              </c:tx>
              <c:spPr>
                <a:noFill/>
                <a:ln>
                  <a:noFill/>
                </a:ln>
                <a:effectLst/>
              </c:spPr>
              <c:txPr>
                <a:bodyPr wrap="square" lIns="38100" tIns="19050" rIns="38100" bIns="19050" anchor="ctr">
                  <a:noAutofit/>
                </a:bodyPr>
                <a:lstStyle/>
                <a:p>
                  <a:pPr>
                    <a:defRPr sz="800">
                      <a:latin typeface="+mn-lt"/>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5.8711471644396294E-2"/>
                      <c:h val="4.5786106783585447E-2"/>
                    </c:manualLayout>
                  </c15:layout>
                  <c15:dlblFieldTable>
                    <c15:dlblFTEntry>
                      <c15:txfldGUID>{6BCE2EFE-3B20-48B3-8345-E52CA19CFE5D}</c15:txfldGUID>
                      <c15:f>'data-Figure3'!$B$13</c15:f>
                      <c15:dlblFieldTableCache>
                        <c:ptCount val="1"/>
                        <c:pt idx="0">
                          <c:v>DEU</c:v>
                        </c:pt>
                      </c15:dlblFieldTableCache>
                    </c15:dlblFTEntry>
                  </c15:dlblFieldTable>
                  <c15:showDataLabelsRange val="0"/>
                </c:ext>
                <c:ext xmlns:c16="http://schemas.microsoft.com/office/drawing/2014/chart" uri="{C3380CC4-5D6E-409C-BE32-E72D297353CC}">
                  <c16:uniqueId val="{0000000B-B173-40F2-B8EC-C6EC2B297811}"/>
                </c:ext>
              </c:extLst>
            </c:dLbl>
            <c:dLbl>
              <c:idx val="11"/>
              <c:layout>
                <c:manualLayout>
                  <c:x val="-5.9741048602516902E-2"/>
                  <c:y val="2.7699160494069282E-2"/>
                </c:manualLayout>
              </c:layout>
              <c:tx>
                <c:strRef>
                  <c:f>'data-Figure3'!$B$14</c:f>
                  <c:strCache>
                    <c:ptCount val="1"/>
                    <c:pt idx="0">
                      <c:v>GRC</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{D47EF7D3-C80B-4722-8937-1E710BEBCCF7}</c15:txfldGUID>
                      <c15:f>'data-Figure3'!$B$14</c15:f>
                      <c15:dlblFieldTableCache>
                        <c:ptCount val="1"/>
                        <c:pt idx="0">
                          <c:v>GRC</c:v>
                        </c:pt>
                      </c15:dlblFieldTableCache>
                    </c15:dlblFTEntry>
                  </c15:dlblFieldTable>
                  <c15:showDataLabelsRange val="0"/>
                </c:ext>
                <c:ext xmlns:c16="http://schemas.microsoft.com/office/drawing/2014/chart" uri="{C3380CC4-5D6E-409C-BE32-E72D297353CC}">
                  <c16:uniqueId val="{0000000C-B173-40F2-B8EC-C6EC2B297811}"/>
                </c:ext>
              </c:extLst>
            </c:dLbl>
            <c:dLbl>
              <c:idx val="12"/>
              <c:layout>
                <c:manualLayout>
                  <c:x val="-2.5609293189242554E-2"/>
                  <c:y val="-3.4568179673145495E-2"/>
                </c:manualLayout>
              </c:layout>
              <c:tx>
                <c:strRef>
                  <c:f>'data-Figure3'!$B$15</c:f>
                  <c:strCache>
                    <c:ptCount val="1"/>
                    <c:pt idx="0">
                      <c:v>HUN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{52AC37D3-281B-4595-830F-9836CE059463}</c15:txfldGUID>
                      <c15:f>'data-Figure3'!$B$15</c15:f>
                      <c15:dlblFieldTableCache>
                        <c:ptCount val="1"/>
                        <c:pt idx="0">
                          <c:v>HUN</c:v>
                        </c:pt>
                      </c15:dlblFieldTableCache>
                    </c15:dlblFTEntry>
                  </c15:dlblFieldTable>
                  <c15:showDataLabelsRange val="0"/>
                </c:ext>
                <c:ext xmlns:c16="http://schemas.microsoft.com/office/drawing/2014/chart" uri="{C3380CC4-5D6E-409C-BE32-E72D297353CC}">
                  <c16:uniqueId val="{0000000D-B173-40F2-B8EC-C6EC2B297811}"/>
                </c:ext>
              </c:extLst>
            </c:dLbl>
            <c:dLbl>
              <c:idx val="13"/>
              <c:layout/>
              <c:tx>
                <c:strRef>
                  <c:f>'data-Figure3'!$B$16</c:f>
                  <c:strCache>
                    <c:ptCount val="1"/>
                    <c:pt idx="0">
                      <c:v>ISL</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{066C2356-61FF-4688-9D27-3D22B7C5E22A}</c15:txfldGUID>
                      <c15:f>'data-Figure3'!$B$16</c15:f>
                      <c15:dlblFieldTableCache>
                        <c:ptCount val="1"/>
                        <c:pt idx="0">
                          <c:v>ISL</c:v>
                        </c:pt>
                      </c15:dlblFieldTableCache>
                    </c15:dlblFTEntry>
                  </c15:dlblFieldTable>
                  <c15:showDataLabelsRange val="0"/>
                </c:ext>
                <c:ext xmlns:c16="http://schemas.microsoft.com/office/drawing/2014/chart" uri="{C3380CC4-5D6E-409C-BE32-E72D297353CC}">
                  <c16:uniqueId val="{0000000E-B173-40F2-B8EC-C6EC2B297811}"/>
                </c:ext>
              </c:extLst>
            </c:dLbl>
            <c:dLbl>
              <c:idx val="14"/>
              <c:layout>
                <c:manualLayout>
                  <c:x val="-2.9026659382284704E-2"/>
                  <c:y val="2.7699160494069352E-2"/>
                </c:manualLayout>
              </c:layout>
              <c:tx>
                <c:strRef>
                  <c:f>'data-Figure3'!$B$17</c:f>
                  <c:strCache>
                    <c:ptCount val="1"/>
                    <c:pt idx="0">
                      <c:v>IRL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{6B36C596-419A-440C-ABD8-D0CB098FED01}</c15:txfldGUID>
                      <c15:f>'data-Figure3'!$B$17</c15:f>
                      <c15:dlblFieldTableCache>
                        <c:ptCount val="1"/>
                        <c:pt idx="0">
                          <c:v>IRL</c:v>
                        </c:pt>
                      </c15:dlblFieldTableCache>
                    </c15:dlblFTEntry>
                  </c15:dlblFieldTable>
                  <c15:showDataLabelsRange val="0"/>
                </c:ext>
                <c:ext xmlns:c16="http://schemas.microsoft.com/office/drawing/2014/chart" uri="{C3380CC4-5D6E-409C-BE32-E72D297353CC}">
                  <c16:uniqueId val="{0000000F-B173-40F2-B8EC-C6EC2B297811}"/>
                </c:ext>
              </c:extLst>
            </c:dLbl>
            <c:dLbl>
              <c:idx val="15"/>
              <c:layout>
                <c:manualLayout>
                  <c:x val="-4.0665422557748833E-2"/>
                  <c:y val="-3.4568179673145495E-2"/>
                </c:manualLayout>
              </c:layout>
              <c:tx>
                <c:strRef>
                  <c:f>'data-Figure3'!$B$18</c:f>
                  <c:strCache>
                    <c:ptCount val="1"/>
                    <c:pt idx="0">
                      <c:v>ISR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{2900D47A-5BAB-4DDC-AE88-4C60C82C4A34}</c15:txfldGUID>
                      <c15:f>'data-Figure3'!$B$18</c15:f>
                      <c15:dlblFieldTableCache>
                        <c:ptCount val="1"/>
                        <c:pt idx="0">
                          <c:v>ISR</c:v>
                        </c:pt>
                      </c15:dlblFieldTableCache>
                    </c15:dlblFTEntry>
                  </c15:dlblFieldTable>
                  <c15:showDataLabelsRange val="0"/>
                </c:ext>
                <c:ext xmlns:c16="http://schemas.microsoft.com/office/drawing/2014/chart" uri="{C3380CC4-5D6E-409C-BE32-E72D297353CC}">
                  <c16:uniqueId val="{00000010-B173-40F2-B8EC-C6EC2B297811}"/>
                </c:ext>
              </c:extLst>
            </c:dLbl>
            <c:dLbl>
              <c:idx val="16"/>
              <c:layout>
                <c:manualLayout>
                  <c:x val="-3.0175118512733398E-2"/>
                  <c:y val="-3.456817967314553E-2"/>
                </c:manualLayout>
              </c:layout>
              <c:tx>
                <c:strRef>
                  <c:f>'data-Figure3'!$B$19</c:f>
                  <c:strCache>
                    <c:ptCount val="1"/>
                    <c:pt idx="0">
                      <c:v>ITA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{D43C2A8F-C246-4F6A-89F6-AB278007ED62}</c15:txfldGUID>
                      <c15:f>'data-Figure3'!$B$19</c15:f>
                      <c15:dlblFieldTableCache>
                        <c:ptCount val="1"/>
                        <c:pt idx="0">
                          <c:v>ITA</c:v>
                        </c:pt>
                      </c15:dlblFieldTableCache>
                    </c15:dlblFTEntry>
                  </c15:dlblFieldTable>
                  <c15:showDataLabelsRange val="0"/>
                </c:ext>
                <c:ext xmlns:c16="http://schemas.microsoft.com/office/drawing/2014/chart" uri="{C3380CC4-5D6E-409C-BE32-E72D297353CC}">
                  <c16:uniqueId val="{00000011-B173-40F2-B8EC-C6EC2B297811}"/>
                </c:ext>
              </c:extLst>
            </c:dLbl>
            <c:dLbl>
              <c:idx val="17"/>
              <c:layout>
                <c:manualLayout>
                  <c:x val="-6.8417462136910356E-2"/>
                  <c:y val="1.9915742973167436E-2"/>
                </c:manualLayout>
              </c:layout>
              <c:tx>
                <c:strRef>
                  <c:f>'data-Figure3'!$B$20</c:f>
                  <c:strCache>
                    <c:ptCount val="1"/>
                    <c:pt idx="0">
                      <c:v>JPN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{309F451D-7452-44D4-A671-28A81E030CB9}</c15:txfldGUID>
                      <c15:f>'data-Figure3'!$B$20</c15:f>
                      <c15:dlblFieldTableCache>
                        <c:ptCount val="1"/>
                        <c:pt idx="0">
                          <c:v>JPN</c:v>
                        </c:pt>
                      </c15:dlblFieldTableCache>
                    </c15:dlblFTEntry>
                  </c15:dlblFieldTable>
                  <c15:showDataLabelsRange val="0"/>
                </c:ext>
                <c:ext xmlns:c16="http://schemas.microsoft.com/office/drawing/2014/chart" uri="{C3380CC4-5D6E-409C-BE32-E72D297353CC}">
                  <c16:uniqueId val="{00000012-B173-40F2-B8EC-C6EC2B297811}"/>
                </c:ext>
              </c:extLst>
            </c:dLbl>
            <c:dLbl>
              <c:idx val="18"/>
              <c:layout>
                <c:manualLayout>
                  <c:x val="-4.8732647669192601E-2"/>
                  <c:y val="-3.067647091269457E-2"/>
                </c:manualLayout>
              </c:layout>
              <c:tx>
                <c:strRef>
                  <c:f>'data-Figure3'!$B$21</c:f>
                  <c:strCache>
                    <c:ptCount val="1"/>
                    <c:pt idx="0">
                      <c:v>KOR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{39414414-09D2-4213-BFE6-8835CA8FCFD6}</c15:txfldGUID>
                      <c15:f>'data-Figure3'!$B$21</c15:f>
                      <c15:dlblFieldTableCache>
                        <c:ptCount val="1"/>
                        <c:pt idx="0">
                          <c:v>KOR</c:v>
                        </c:pt>
                      </c15:dlblFieldTableCache>
                    </c15:dlblFTEntry>
                  </c15:dlblFieldTable>
                  <c15:showDataLabelsRange val="0"/>
                </c:ext>
                <c:ext xmlns:c16="http://schemas.microsoft.com/office/drawing/2014/chart" uri="{C3380CC4-5D6E-409C-BE32-E72D297353CC}">
                  <c16:uniqueId val="{00000013-B173-40F2-B8EC-C6EC2B297811}"/>
                </c:ext>
              </c:extLst>
            </c:dLbl>
            <c:dLbl>
              <c:idx val="19"/>
              <c:layout>
                <c:manualLayout>
                  <c:x val="-7.4979140479688469E-2"/>
                  <c:y val="-3.4345095895381064E-3"/>
                </c:manualLayout>
              </c:layout>
              <c:tx>
                <c:strRef>
                  <c:f>'data-Figure3'!$B$22</c:f>
                  <c:strCache>
                    <c:ptCount val="1"/>
                    <c:pt idx="0">
                      <c:v>LVA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{474A9B55-9C46-4445-A336-436FDF50082A}</c15:txfldGUID>
                      <c15:f>'data-Figure3'!$B$22</c15:f>
                      <c15:dlblFieldTableCache>
                        <c:ptCount val="1"/>
                        <c:pt idx="0">
                          <c:v>LVA</c:v>
                        </c:pt>
                      </c15:dlblFieldTableCache>
                    </c15:dlblFTEntry>
                  </c15:dlblFieldTable>
                  <c15:showDataLabelsRange val="0"/>
                </c:ext>
                <c:ext xmlns:c16="http://schemas.microsoft.com/office/drawing/2014/chart" uri="{C3380CC4-5D6E-409C-BE32-E72D297353CC}">
                  <c16:uniqueId val="{00000014-B173-40F2-B8EC-C6EC2B297811}"/>
                </c:ext>
              </c:extLst>
            </c:dLbl>
            <c:dLbl>
              <c:idx val="20"/>
              <c:layout>
                <c:manualLayout>
                  <c:x val="-4.1176461506327554E-2"/>
                  <c:y val="-2.2893053391792723E-2"/>
                </c:manualLayout>
              </c:layout>
              <c:tx>
                <c:strRef>
                  <c:f>'data-Figure3'!$B$23</c:f>
                  <c:strCache>
                    <c:ptCount val="1"/>
                    <c:pt idx="0">
                      <c:v>LTU</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{527CDECD-C33A-4B9A-A8DD-5EA916A23FDE}</c15:txfldGUID>
                      <c15:f>'data-Figure3'!$B$23</c15:f>
                      <c15:dlblFieldTableCache>
                        <c:ptCount val="1"/>
                        <c:pt idx="0">
                          <c:v>LTU</c:v>
                        </c:pt>
                      </c15:dlblFieldTableCache>
                    </c15:dlblFTEntry>
                  </c15:dlblFieldTable>
                  <c15:showDataLabelsRange val="0"/>
                </c:ext>
                <c:ext xmlns:c16="http://schemas.microsoft.com/office/drawing/2014/chart" uri="{C3380CC4-5D6E-409C-BE32-E72D297353CC}">
                  <c16:uniqueId val="{00000015-B173-40F2-B8EC-C6EC2B297811}"/>
                </c:ext>
              </c:extLst>
            </c:dLbl>
            <c:dLbl>
              <c:idx val="21"/>
              <c:layout>
                <c:manualLayout>
                  <c:x val="-3.0322232443981464E-2"/>
                  <c:y val="-3.4568179673145495E-2"/>
                </c:manualLayout>
              </c:layout>
              <c:tx>
                <c:strRef>
                  <c:f>'data-Figure3'!$B$24</c:f>
                  <c:strCache>
                    <c:ptCount val="1"/>
                    <c:pt idx="0">
                      <c:v>LUX</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{A05A7FBB-F2C7-471D-BA7B-34A114799881}</c15:txfldGUID>
                      <c15:f>'data-Figure3'!$B$24</c15:f>
                      <c15:dlblFieldTableCache>
                        <c:ptCount val="1"/>
                        <c:pt idx="0">
                          <c:v>LUX</c:v>
                        </c:pt>
                      </c15:dlblFieldTableCache>
                    </c15:dlblFTEntry>
                  </c15:dlblFieldTable>
                  <c15:showDataLabelsRange val="0"/>
                </c:ext>
                <c:ext xmlns:c16="http://schemas.microsoft.com/office/drawing/2014/chart" uri="{C3380CC4-5D6E-409C-BE32-E72D297353CC}">
                  <c16:uniqueId val="{00000016-B173-40F2-B8EC-C6EC2B297811}"/>
                </c:ext>
              </c:extLst>
            </c:dLbl>
            <c:dLbl>
              <c:idx val="22"/>
              <c:layout>
                <c:manualLayout>
                  <c:x val="-5.027326357589193E-2"/>
                  <c:y val="-3.0676470912694605E-2"/>
                </c:manualLayout>
              </c:layout>
              <c:tx>
                <c:strRef>
                  <c:f>'data-Figure3'!$B$25</c:f>
                  <c:strCache>
                    <c:ptCount val="1"/>
                    <c:pt idx="0">
                      <c:v>MEX</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{108F407D-B0AA-4E59-BDCB-F7B91FF52464}</c15:txfldGUID>
                      <c15:f>'data-Figure3'!$B$25</c15:f>
                      <c15:dlblFieldTableCache>
                        <c:ptCount val="1"/>
                        <c:pt idx="0">
                          <c:v>MEX</c:v>
                        </c:pt>
                      </c15:dlblFieldTableCache>
                    </c15:dlblFTEntry>
                  </c15:dlblFieldTable>
                  <c15:showDataLabelsRange val="0"/>
                </c:ext>
                <c:ext xmlns:c16="http://schemas.microsoft.com/office/drawing/2014/chart" uri="{C3380CC4-5D6E-409C-BE32-E72D297353CC}">
                  <c16:uniqueId val="{00000017-B173-40F2-B8EC-C6EC2B297811}"/>
                </c:ext>
              </c:extLst>
            </c:dLbl>
            <c:dLbl>
              <c:idx val="23"/>
              <c:layout>
                <c:manualLayout>
                  <c:x val="-4.5448279527938576E-2"/>
                  <c:y val="-2.6784762152243648E-2"/>
                </c:manualLayout>
              </c:layout>
              <c:tx>
                <c:strRef>
                  <c:f>'data-Figure3'!$B$26</c:f>
                  <c:strCache>
                    <c:ptCount val="1"/>
                    <c:pt idx="0">
                      <c:v>NLD</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{0B23B97B-D29F-4A3E-86E9-E0B963F96BF0}</c15:txfldGUID>
                      <c15:f>'data-Figure3'!$B$26</c15:f>
                      <c15:dlblFieldTableCache>
                        <c:ptCount val="1"/>
                        <c:pt idx="0">
                          <c:v>NLD</c:v>
                        </c:pt>
                      </c15:dlblFieldTableCache>
                    </c15:dlblFTEntry>
                  </c15:dlblFieldTable>
                  <c15:showDataLabelsRange val="0"/>
                </c:ext>
                <c:ext xmlns:c16="http://schemas.microsoft.com/office/drawing/2014/chart" uri="{C3380CC4-5D6E-409C-BE32-E72D297353CC}">
                  <c16:uniqueId val="{00000018-B173-40F2-B8EC-C6EC2B297811}"/>
                </c:ext>
              </c:extLst>
            </c:dLbl>
            <c:dLbl>
              <c:idx val="24"/>
              <c:layout>
                <c:manualLayout>
                  <c:x val="-4.380267676775474E-2"/>
                  <c:y val="-3.4568179673145495E-2"/>
                </c:manualLayout>
              </c:layout>
              <c:tx>
                <c:strRef>
                  <c:f>'data-Figure3'!$B$27</c:f>
                  <c:strCache>
                    <c:ptCount val="1"/>
                    <c:pt idx="0">
                      <c:v>NZL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{288F440A-E5D3-4641-BA8C-1C53C1CB902E}</c15:txfldGUID>
                      <c15:f>'data-Figure3'!$B$27</c15:f>
                      <c15:dlblFieldTableCache>
                        <c:ptCount val="1"/>
                        <c:pt idx="0">
                          <c:v>NZL</c:v>
                        </c:pt>
                      </c15:dlblFieldTableCache>
                    </c15:dlblFTEntry>
                  </c15:dlblFieldTable>
                  <c15:showDataLabelsRange val="0"/>
                </c:ext>
                <c:ext xmlns:c16="http://schemas.microsoft.com/office/drawing/2014/chart" uri="{C3380CC4-5D6E-409C-BE32-E72D297353CC}">
                  <c16:uniqueId val="{00000019-B173-40F2-B8EC-C6EC2B297811}"/>
                </c:ext>
              </c:extLst>
            </c:dLbl>
            <c:dLbl>
              <c:idx val="25"/>
              <c:layout>
                <c:manualLayout>
                  <c:x val="-7.2556061546116685E-2"/>
                  <c:y val="-2.6784762152243718E-2"/>
                </c:manualLayout>
              </c:layout>
              <c:tx>
                <c:strRef>
                  <c:f>'data-Figure3'!$B$28</c:f>
                  <c:strCache>
                    <c:ptCount val="1"/>
                    <c:pt idx="0">
                      <c:v>NOR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{FC0AECD2-6446-46F9-8FD1-73F5BF3BD7BF}</c15:txfldGUID>
                      <c15:f>'data-Figure3'!$B$28</c15:f>
                      <c15:dlblFieldTableCache>
                        <c:ptCount val="1"/>
                        <c:pt idx="0">
                          <c:v>NOR</c:v>
                        </c:pt>
                      </c15:dlblFieldTableCache>
                    </c15:dlblFTEntry>
                  </c15:dlblFieldTable>
                  <c15:showDataLabelsRange val="0"/>
                </c:ext>
                <c:ext xmlns:c16="http://schemas.microsoft.com/office/drawing/2014/chart" uri="{C3380CC4-5D6E-409C-BE32-E72D297353CC}">
                  <c16:uniqueId val="{0000001A-B173-40F2-B8EC-C6EC2B297811}"/>
                </c:ext>
              </c:extLst>
            </c:dLbl>
            <c:dLbl>
              <c:idx val="26"/>
              <c:layout>
                <c:manualLayout>
                  <c:x val="-4.4530967923648919E-2"/>
                  <c:y val="-3.067647091269457E-2"/>
                </c:manualLayout>
              </c:layout>
              <c:tx>
                <c:strRef>
                  <c:f>'data-Figure3'!$B$29</c:f>
                  <c:strCache>
                    <c:ptCount val="1"/>
                    <c:pt idx="0">
                      <c:v>POL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{FC48F8EB-294A-40F1-B309-0B4677C9AE08}</c15:txfldGUID>
                      <c15:f>'data-Figure3'!$B$29</c15:f>
                      <c15:dlblFieldTableCache>
                        <c:ptCount val="1"/>
                        <c:pt idx="0">
                          <c:v>POL</c:v>
                        </c:pt>
                      </c15:dlblFieldTableCache>
                    </c15:dlblFTEntry>
                  </c15:dlblFieldTable>
                  <c15:showDataLabelsRange val="0"/>
                </c:ext>
                <c:ext xmlns:c16="http://schemas.microsoft.com/office/drawing/2014/chart" uri="{C3380CC4-5D6E-409C-BE32-E72D297353CC}">
                  <c16:uniqueId val="{0000001B-B173-40F2-B8EC-C6EC2B297811}"/>
                </c:ext>
              </c:extLst>
            </c:dLbl>
            <c:dLbl>
              <c:idx val="27"/>
              <c:layout>
                <c:manualLayout>
                  <c:x val="-4.9551809799111182E-2"/>
                  <c:y val="-2.6784762152243648E-2"/>
                </c:manualLayout>
              </c:layout>
              <c:tx>
                <c:strRef>
                  <c:f>'data-Figure3'!$B$30</c:f>
                  <c:strCache>
                    <c:ptCount val="1"/>
                    <c:pt idx="0">
                      <c:v>PRT</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{564F0F02-E0AF-4D8F-9E63-331A0868840B}</c15:txfldGUID>
                      <c15:f>'data-Figure3'!$B$30</c15:f>
                      <c15:dlblFieldTableCache>
                        <c:ptCount val="1"/>
                        <c:pt idx="0">
                          <c:v>PRT</c:v>
                        </c:pt>
                      </c15:dlblFieldTableCache>
                    </c15:dlblFTEntry>
                  </c15:dlblFieldTable>
                  <c15:showDataLabelsRange val="0"/>
                </c:ext>
                <c:ext xmlns:c16="http://schemas.microsoft.com/office/drawing/2014/chart" uri="{C3380CC4-5D6E-409C-BE32-E72D297353CC}">
                  <c16:uniqueId val="{0000001C-B173-40F2-B8EC-C6EC2B297811}"/>
                </c:ext>
              </c:extLst>
            </c:dLbl>
            <c:dLbl>
              <c:idx val="28"/>
              <c:layout>
                <c:manualLayout>
                  <c:x val="-5.7941273971354908E-2"/>
                  <c:y val="-3.4568179673145495E-2"/>
                </c:manualLayout>
              </c:layout>
              <c:tx>
                <c:strRef>
                  <c:f>'data-Figure3'!$B$31</c:f>
                  <c:strCache>
                    <c:ptCount val="1"/>
                    <c:pt idx="0">
                      <c:v>SVK</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{A8035FE1-10FD-4E4D-8D89-2C8F1A48B61F}</c15:txfldGUID>
                      <c15:f>'data-Figure3'!$B$31</c15:f>
                      <c15:dlblFieldTableCache>
                        <c:ptCount val="1"/>
                        <c:pt idx="0">
                          <c:v>SVK</c:v>
                        </c:pt>
                      </c15:dlblFieldTableCache>
                    </c15:dlblFTEntry>
                  </c15:dlblFieldTable>
                  <c15:showDataLabelsRange val="0"/>
                </c:ext>
                <c:ext xmlns:c16="http://schemas.microsoft.com/office/drawing/2014/chart" uri="{C3380CC4-5D6E-409C-BE32-E72D297353CC}">
                  <c16:uniqueId val="{0000001D-B173-40F2-B8EC-C6EC2B297811}"/>
                </c:ext>
              </c:extLst>
            </c:dLbl>
            <c:dLbl>
              <c:idx val="29"/>
              <c:layout>
                <c:manualLayout>
                  <c:x val="-7.896356801791668E-2"/>
                  <c:y val="-3.4345095895381064E-3"/>
                </c:manualLayout>
              </c:layout>
              <c:tx>
                <c:strRef>
                  <c:f>'data-Figure3'!$B$32</c:f>
                  <c:strCache>
                    <c:ptCount val="1"/>
                    <c:pt idx="0">
                      <c:v>SVN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{E381CCC7-DFED-43B9-8118-DC52E854A93A}</c15:txfldGUID>
                      <c15:f>'data-Figure3'!$B$32</c15:f>
                      <c15:dlblFieldTableCache>
                        <c:ptCount val="1"/>
                        <c:pt idx="0">
                          <c:v>SVN</c:v>
                        </c:pt>
                      </c15:dlblFieldTableCache>
                    </c15:dlblFTEntry>
                  </c15:dlblFieldTable>
                  <c15:showDataLabelsRange val="0"/>
                </c:ext>
                <c:ext xmlns:c16="http://schemas.microsoft.com/office/drawing/2014/chart" uri="{C3380CC4-5D6E-409C-BE32-E72D297353CC}">
                  <c16:uniqueId val="{0000001E-B173-40F2-B8EC-C6EC2B297811}"/>
                </c:ext>
              </c:extLst>
            </c:dLbl>
            <c:dLbl>
              <c:idx val="30"/>
              <c:layout>
                <c:manualLayout>
                  <c:x val="-4.3018363215253264E-2"/>
                  <c:y val="-3.845988843359642E-2"/>
                </c:manualLayout>
              </c:layout>
              <c:tx>
                <c:strRef>
                  <c:f>'data-Figure3'!$B$33</c:f>
                  <c:strCache>
                    <c:ptCount val="1"/>
                    <c:pt idx="0">
                      <c:v>ESP</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{BB91D849-E74F-4DF5-8C59-FDFB9CC0DF84}</c15:txfldGUID>
                      <c15:f>'data-Figure3'!$B$33</c15:f>
                      <c15:dlblFieldTableCache>
                        <c:ptCount val="1"/>
                        <c:pt idx="0">
                          <c:v>ESP</c:v>
                        </c:pt>
                      </c15:dlblFieldTableCache>
                    </c15:dlblFTEntry>
                  </c15:dlblFieldTable>
                  <c15:showDataLabelsRange val="0"/>
                </c:ext>
                <c:ext xmlns:c16="http://schemas.microsoft.com/office/drawing/2014/chart" uri="{C3380CC4-5D6E-409C-BE32-E72D297353CC}">
                  <c16:uniqueId val="{0000001F-B173-40F2-B8EC-C6EC2B297811}"/>
                </c:ext>
              </c:extLst>
            </c:dLbl>
            <c:dLbl>
              <c:idx val="31"/>
              <c:layout>
                <c:manualLayout>
                  <c:x val="-1.3578593798144247E-2"/>
                  <c:y val="-2.6784762152243648E-2"/>
                </c:manualLayout>
              </c:layout>
              <c:tx>
                <c:strRef>
                  <c:f>'data-Figure3'!$B$34</c:f>
                  <c:strCache>
                    <c:ptCount val="1"/>
                    <c:pt idx="0">
                      <c:v>SWE</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{66CF5889-47A9-4BA0-B97D-F01ED6E41997}</c15:txfldGUID>
                      <c15:f>'data-Figure3'!$B$34</c15:f>
                      <c15:dlblFieldTableCache>
                        <c:ptCount val="1"/>
                        <c:pt idx="0">
                          <c:v>SWE</c:v>
                        </c:pt>
                      </c15:dlblFieldTableCache>
                    </c15:dlblFTEntry>
                  </c15:dlblFieldTable>
                  <c15:showDataLabelsRange val="0"/>
                </c:ext>
                <c:ext xmlns:c16="http://schemas.microsoft.com/office/drawing/2014/chart" uri="{C3380CC4-5D6E-409C-BE32-E72D297353CC}">
                  <c16:uniqueId val="{00000020-B173-40F2-B8EC-C6EC2B297811}"/>
                </c:ext>
              </c:extLst>
            </c:dLbl>
            <c:dLbl>
              <c:idx val="32"/>
              <c:layout>
                <c:manualLayout>
                  <c:x val="-4.5035169493114209E-2"/>
                  <c:y val="-3.0676470912694497E-2"/>
                </c:manualLayout>
              </c:layout>
              <c:tx>
                <c:strRef>
                  <c:f>'data-Figure3'!$B$35</c:f>
                  <c:strCache>
                    <c:ptCount val="1"/>
                    <c:pt idx="0">
                      <c:v>CHE</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{081BE58F-6362-4994-8077-6A0192817FDE}</c15:txfldGUID>
                      <c15:f>'data-Figure3'!$B$35</c15:f>
                      <c15:dlblFieldTableCache>
                        <c:ptCount val="1"/>
                        <c:pt idx="0">
                          <c:v>CHE</c:v>
                        </c:pt>
                      </c15:dlblFieldTableCache>
                    </c15:dlblFTEntry>
                  </c15:dlblFieldTable>
                  <c15:showDataLabelsRange val="0"/>
                </c:ext>
                <c:ext xmlns:c16="http://schemas.microsoft.com/office/drawing/2014/chart" uri="{C3380CC4-5D6E-409C-BE32-E72D297353CC}">
                  <c16:uniqueId val="{00000021-B173-40F2-B8EC-C6EC2B297811}"/>
                </c:ext>
              </c:extLst>
            </c:dLbl>
            <c:dLbl>
              <c:idx val="33"/>
              <c:layout>
                <c:manualLayout>
                  <c:x val="-4.815124988392995E-2"/>
                  <c:y val="-3.4568179673145495E-2"/>
                </c:manualLayout>
              </c:layout>
              <c:tx>
                <c:strRef>
                  <c:f>'data-Figure3'!$B$36</c:f>
                  <c:strCache>
                    <c:ptCount val="1"/>
                    <c:pt idx="0">
                      <c:v>TUR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{F0F67338-7A2F-4EF1-ABFE-6C49CBA6C433}</c15:txfldGUID>
                      <c15:f>'data-Figure3'!$B$36</c15:f>
                      <c15:dlblFieldTableCache>
                        <c:ptCount val="1"/>
                        <c:pt idx="0">
                          <c:v>TUR</c:v>
                        </c:pt>
                      </c15:dlblFieldTableCache>
                    </c15:dlblFTEntry>
                  </c15:dlblFieldTable>
                  <c15:showDataLabelsRange val="0"/>
                </c:ext>
                <c:ext xmlns:c16="http://schemas.microsoft.com/office/drawing/2014/chart" uri="{C3380CC4-5D6E-409C-BE32-E72D297353CC}">
                  <c16:uniqueId val="{00000022-B173-40F2-B8EC-C6EC2B297811}"/>
                </c:ext>
              </c:extLst>
            </c:dLbl>
            <c:dLbl>
              <c:idx val="34"/>
              <c:layout>
                <c:manualLayout>
                  <c:x val="-2.0644253149771023E-2"/>
                  <c:y val="-2.6784762152243648E-2"/>
                </c:manualLayout>
              </c:layout>
              <c:tx>
                <c:strRef>
                  <c:f>'data-Figure3'!$B$37</c:f>
                  <c:strCache>
                    <c:ptCount val="1"/>
                    <c:pt idx="0">
                      <c:v>GBR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{B378C93C-2CCC-4009-AE02-EF825D60A447}</c15:txfldGUID>
                      <c15:f>'data-Figure3'!$B$37</c15:f>
                      <c15:dlblFieldTableCache>
                        <c:ptCount val="1"/>
                        <c:pt idx="0">
                          <c:v>GBR</c:v>
                        </c:pt>
                      </c15:dlblFieldTableCache>
                    </c15:dlblFTEntry>
                  </c15:dlblFieldTable>
                  <c15:showDataLabelsRange val="0"/>
                </c:ext>
                <c:ext xmlns:c16="http://schemas.microsoft.com/office/drawing/2014/chart" uri="{C3380CC4-5D6E-409C-BE32-E72D297353CC}">
                  <c16:uniqueId val="{00000023-B173-40F2-B8EC-C6EC2B297811}"/>
                </c:ext>
              </c:extLst>
            </c:dLbl>
            <c:dLbl>
              <c:idx val="35"/>
              <c:layout>
                <c:manualLayout>
                  <c:x val="-4.8235283478840846E-2"/>
                  <c:y val="-3.845988843359642E-2"/>
                </c:manualLayout>
              </c:layout>
              <c:tx>
                <c:strRef>
                  <c:f>'data-Figure3'!$B$38</c:f>
                  <c:strCache>
                    <c:ptCount val="1"/>
                    <c:pt idx="0">
                      <c:v>USA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{8E7B3BB5-3FC9-426B-9C61-E4A15DD5B340}</c15:txfldGUID>
                      <c15:f>'data-Figure3'!$B$38</c15:f>
                      <c15:dlblFieldTableCache>
                        <c:ptCount val="1"/>
                        <c:pt idx="0">
                          <c:v>USA</c:v>
                        </c:pt>
                      </c15:dlblFieldTableCache>
                    </c15:dlblFTEntry>
                  </c15:dlblFieldTable>
                  <c15:showDataLabelsRange val="0"/>
                </c:ext>
                <c:ext xmlns:c16="http://schemas.microsoft.com/office/drawing/2014/chart" uri="{C3380CC4-5D6E-409C-BE32-E72D297353CC}">
                  <c16:uniqueId val="{00000024-B173-40F2-B8EC-C6EC2B297811}"/>
                </c:ext>
              </c:extLst>
            </c:dLbl>
            <c:dLbl>
              <c:idx val="36"/>
              <c:layout>
                <c:manualLayout>
                  <c:x val="-2.9036665636453803E-2"/>
                  <c:y val="-3.9890014794621967E-2"/>
                </c:manualLayout>
              </c:layout>
              <c:tx>
                <c:rich>
                  <a:bodyPr wrap="square" lIns="38100" tIns="19050" rIns="38100" bIns="19050" anchor="ctr">
                    <a:noAutofit/>
                  </a:bodyPr>
                  <a:lstStyle/>
                  <a:p>
                    <a:pPr>
                      <a:defRPr sz="800">
                        <a:latin typeface="+mn-lt"/>
                        <a:cs typeface="Arial" panose="020B0604020202020204" pitchFamily="34" charset="0"/>
                      </a:defRPr>
                    </a:pPr>
                    <a:r>
                      <a:rPr lang="en-US" b="1"/>
                      <a:t>OCDE</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679181876111173E-2"/>
                      <c:h val="4.5786106783585447E-2"/>
                    </c:manualLayout>
                  </c15:layout>
                </c:ext>
                <c:ext xmlns:c16="http://schemas.microsoft.com/office/drawing/2014/chart" uri="{C3380CC4-5D6E-409C-BE32-E72D297353CC}">
                  <c16:uniqueId val="{00000000-B173-40F2-B8EC-C6EC2B297811}"/>
                </c:ext>
              </c:extLst>
            </c:dLbl>
            <c:spPr>
              <a:noFill/>
              <a:ln>
                <a:noFill/>
              </a:ln>
              <a:effectLst/>
            </c:spPr>
            <c:txPr>
              <a:bodyPr wrap="square" lIns="38100" tIns="19050" rIns="38100" bIns="19050" anchor="ctr">
                <a:spAutoFit/>
              </a:bodyPr>
              <a:lstStyle/>
              <a:p>
                <a:pPr>
                  <a:defRPr sz="800">
                    <a:latin typeface="+mn-lt"/>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trendline>
            <c:trendlineType val="linear"/>
            <c:dispRSqr val="0"/>
            <c:dispEq val="0"/>
          </c:trendline>
          <c:xVal>
            <c:numRef>
              <c:f>'data-Figure3'!$D$3:$D$39</c:f>
              <c:numCache>
                <c:formatCode>0.0</c:formatCode>
                <c:ptCount val="37"/>
                <c:pt idx="0">
                  <c:v>2.6544363265743756</c:v>
                </c:pt>
                <c:pt idx="1">
                  <c:v>2.644550317305379</c:v>
                </c:pt>
                <c:pt idx="2">
                  <c:v>2.8229098783632511</c:v>
                </c:pt>
                <c:pt idx="3">
                  <c:v>1.5522380318092766</c:v>
                </c:pt>
                <c:pt idx="4" formatCode="#,##0.0">
                  <c:v>1.7014437801159983</c:v>
                </c:pt>
                <c:pt idx="5" formatCode="#,##0.0">
                  <c:v>2.0395084288538716</c:v>
                </c:pt>
                <c:pt idx="6" formatCode="#,##0.0">
                  <c:v>3.4411935005089571</c:v>
                </c:pt>
                <c:pt idx="7" formatCode="#,##0.0">
                  <c:v>2.824874001444623</c:v>
                </c:pt>
                <c:pt idx="8" formatCode="#,##0.0">
                  <c:v>3.1129067193374174</c:v>
                </c:pt>
                <c:pt idx="9" formatCode="#,##0.0">
                  <c:v>2.935173551726979</c:v>
                </c:pt>
                <c:pt idx="10" formatCode="#,##0.0">
                  <c:v>2.2212993853129852</c:v>
                </c:pt>
                <c:pt idx="11" formatCode="#,##0.0">
                  <c:v>1.0270300390430522</c:v>
                </c:pt>
                <c:pt idx="12" formatCode="#,##0.0">
                  <c:v>2.9660665236285064</c:v>
                </c:pt>
                <c:pt idx="13" formatCode="#,##0.0">
                  <c:v>3.3960045755161365</c:v>
                </c:pt>
                <c:pt idx="14" formatCode="#,##0.0">
                  <c:v>2.2123080181672834</c:v>
                </c:pt>
                <c:pt idx="15" formatCode="#,##0.0">
                  <c:v>1.9417798325504763</c:v>
                </c:pt>
                <c:pt idx="16" formatCode="#,##0.0">
                  <c:v>1.9558990321949334</c:v>
                </c:pt>
                <c:pt idx="17" formatCode="#,##0.0">
                  <c:v>1.3085149448868891</c:v>
                </c:pt>
                <c:pt idx="18" formatCode="#,##0.0">
                  <c:v>1.1951279908835868</c:v>
                </c:pt>
                <c:pt idx="19" formatCode="#,##0.0">
                  <c:v>2.1320086090596702</c:v>
                </c:pt>
                <c:pt idx="20" formatCode="#,##0.0">
                  <c:v>1.7481467897381835</c:v>
                </c:pt>
                <c:pt idx="21" formatCode="#,##0.0">
                  <c:v>3.3671312133137232</c:v>
                </c:pt>
                <c:pt idx="22" formatCode="#,##0.0">
                  <c:v>1.0295251755800194</c:v>
                </c:pt>
                <c:pt idx="23" formatCode="#,##0.0">
                  <c:v>1.4548934951339294</c:v>
                </c:pt>
                <c:pt idx="24" formatCode="#,##0.0">
                  <c:v>2.5927526792989024</c:v>
                </c:pt>
                <c:pt idx="25" formatCode="#,##0.0">
                  <c:v>3.2589651892360605</c:v>
                </c:pt>
                <c:pt idx="26" formatCode="#,##0.0">
                  <c:v>1.5337932012962205</c:v>
                </c:pt>
                <c:pt idx="27" formatCode="#,##0.0">
                  <c:v>1.1958680756317244</c:v>
                </c:pt>
                <c:pt idx="28" formatCode="#,##0.0">
                  <c:v>1.9791633778061284</c:v>
                </c:pt>
                <c:pt idx="29" formatCode="#,##0.0">
                  <c:v>1.7825954976679361</c:v>
                </c:pt>
                <c:pt idx="30" formatCode="#,##0.0">
                  <c:v>1.2353319086456378</c:v>
                </c:pt>
                <c:pt idx="31" formatCode="#,##0.0">
                  <c:v>3.5368987744895497</c:v>
                </c:pt>
                <c:pt idx="32" formatCode="#,##0.0">
                  <c:v>1.7169467189987835</c:v>
                </c:pt>
                <c:pt idx="33" formatCode="#,##0.0">
                  <c:v>0.38061999608052094</c:v>
                </c:pt>
                <c:pt idx="34" formatCode="#,##0.0">
                  <c:v>3.4736611237956843</c:v>
                </c:pt>
                <c:pt idx="35" formatCode="#,##0.0">
                  <c:v>0.64224135800269089</c:v>
                </c:pt>
                <c:pt idx="36" formatCode="#,##0.0">
                  <c:v>2.1392724461666481</c:v>
                </c:pt>
              </c:numCache>
            </c:numRef>
          </c:xVal>
          <c:yVal>
            <c:numRef>
              <c:f>'data-Figure3'!$E$3:$E$39</c:f>
              <c:numCache>
                <c:formatCode>0.00</c:formatCode>
                <c:ptCount val="37"/>
                <c:pt idx="0">
                  <c:v>0.13</c:v>
                </c:pt>
                <c:pt idx="1">
                  <c:v>9.6000000000000002E-2</c:v>
                </c:pt>
                <c:pt idx="2">
                  <c:v>0.11</c:v>
                </c:pt>
                <c:pt idx="3">
                  <c:v>0.17100000000000001</c:v>
                </c:pt>
                <c:pt idx="4">
                  <c:v>0.21099999999999999</c:v>
                </c:pt>
                <c:pt idx="5">
                  <c:v>0.105</c:v>
                </c:pt>
                <c:pt idx="6">
                  <c:v>2.9000000000000001E-2</c:v>
                </c:pt>
                <c:pt idx="7">
                  <c:v>0.121</c:v>
                </c:pt>
                <c:pt idx="8">
                  <c:v>3.6999999999999998E-2</c:v>
                </c:pt>
                <c:pt idx="9">
                  <c:v>0.113</c:v>
                </c:pt>
                <c:pt idx="10">
                  <c:v>0.112</c:v>
                </c:pt>
                <c:pt idx="11">
                  <c:v>0.189</c:v>
                </c:pt>
                <c:pt idx="12">
                  <c:v>0.11799999999999999</c:v>
                </c:pt>
                <c:pt idx="13">
                  <c:v>7.1999999999999995E-2</c:v>
                </c:pt>
                <c:pt idx="14">
                  <c:v>0.108</c:v>
                </c:pt>
                <c:pt idx="15">
                  <c:v>0.23191735599999999</c:v>
                </c:pt>
                <c:pt idx="16">
                  <c:v>0.183</c:v>
                </c:pt>
                <c:pt idx="17">
                  <c:v>0.13900000000000001</c:v>
                </c:pt>
                <c:pt idx="18">
                  <c:v>7.0999999999999994E-2</c:v>
                </c:pt>
                <c:pt idx="19">
                  <c:v>0.122</c:v>
                </c:pt>
                <c:pt idx="20">
                  <c:v>0.191</c:v>
                </c:pt>
                <c:pt idx="21">
                  <c:v>0.13700000000000001</c:v>
                </c:pt>
                <c:pt idx="22">
                  <c:v>0.19700000000000001</c:v>
                </c:pt>
                <c:pt idx="23">
                  <c:v>0.104</c:v>
                </c:pt>
                <c:pt idx="24">
                  <c:v>0.14099999999999999</c:v>
                </c:pt>
                <c:pt idx="25">
                  <c:v>7.2999999999999995E-2</c:v>
                </c:pt>
                <c:pt idx="26">
                  <c:v>0.13400000000000001</c:v>
                </c:pt>
                <c:pt idx="27">
                  <c:v>0.155</c:v>
                </c:pt>
                <c:pt idx="28">
                  <c:v>0.14799999999999999</c:v>
                </c:pt>
                <c:pt idx="29">
                  <c:v>7.0000000000000007E-2</c:v>
                </c:pt>
                <c:pt idx="30">
                  <c:v>0.221</c:v>
                </c:pt>
                <c:pt idx="31">
                  <c:v>9.0999999999999998E-2</c:v>
                </c:pt>
                <c:pt idx="32">
                  <c:v>9.5000000000000001E-2</c:v>
                </c:pt>
                <c:pt idx="33">
                  <c:v>0.253</c:v>
                </c:pt>
                <c:pt idx="34">
                  <c:v>0.112</c:v>
                </c:pt>
                <c:pt idx="35">
                  <c:v>0.19900000000000001</c:v>
                </c:pt>
                <c:pt idx="36" formatCode="0.000">
                  <c:v>0.13305325988888889</c:v>
                </c:pt>
              </c:numCache>
            </c:numRef>
          </c:yVal>
          <c:smooth val="0"/>
          <c:extLst>
            <c:ext xmlns:c16="http://schemas.microsoft.com/office/drawing/2014/chart" uri="{C3380CC4-5D6E-409C-BE32-E72D297353CC}">
              <c16:uniqueId val="{00000025-B173-40F2-B8EC-C6EC2B297811}"/>
            </c:ext>
          </c:extLst>
        </c:ser>
        <c:dLbls>
          <c:showLegendKey val="0"/>
          <c:showVal val="0"/>
          <c:showCatName val="0"/>
          <c:showSerName val="0"/>
          <c:showPercent val="0"/>
          <c:showBubbleSize val="0"/>
        </c:dLbls>
        <c:axId val="317989632"/>
        <c:axId val="317991552"/>
      </c:scatterChart>
      <c:valAx>
        <c:axId val="317989632"/>
        <c:scaling>
          <c:orientation val="minMax"/>
        </c:scaling>
        <c:delete val="0"/>
        <c:axPos val="b"/>
        <c:majorGridlines>
          <c:spPr>
            <a:ln>
              <a:solidFill>
                <a:schemeClr val="bg1"/>
              </a:solidFill>
            </a:ln>
          </c:spPr>
        </c:majorGridlines>
        <c:minorGridlines>
          <c:spPr>
            <a:ln>
              <a:noFill/>
            </a:ln>
          </c:spPr>
        </c:minorGridlines>
        <c:title>
          <c:tx>
            <c:rich>
              <a:bodyPr/>
              <a:lstStyle/>
              <a:p>
                <a:pPr>
                  <a:defRPr sz="1000" b="0">
                    <a:latin typeface="Arial" panose="020B0604020202020204" pitchFamily="34" charset="0"/>
                    <a:cs typeface="Arial" panose="020B0604020202020204" pitchFamily="34" charset="0"/>
                  </a:defRPr>
                </a:pPr>
                <a:r>
                  <a:rPr lang="en-GB" sz="1000" b="0" baseline="0">
                    <a:latin typeface="Arial" panose="020B0604020202020204" pitchFamily="34" charset="0"/>
                    <a:cs typeface="Arial" panose="020B0604020202020204" pitchFamily="34" charset="0"/>
                  </a:rPr>
                  <a:t>Dépenses sociales publiques aux familles,% PIB</a:t>
                </a:r>
                <a:endParaRPr lang="en-GB" sz="1000" b="0">
                  <a:latin typeface="Arial" panose="020B0604020202020204" pitchFamily="34" charset="0"/>
                  <a:cs typeface="Arial" panose="020B0604020202020204" pitchFamily="34" charset="0"/>
                </a:endParaRPr>
              </a:p>
            </c:rich>
          </c:tx>
          <c:layout/>
          <c:overlay val="0"/>
        </c:title>
        <c:numFmt formatCode="0.0" sourceLinked="1"/>
        <c:majorTickMark val="out"/>
        <c:minorTickMark val="none"/>
        <c:tickLblPos val="nextTo"/>
        <c:spPr>
          <a:ln>
            <a:noFill/>
          </a:ln>
        </c:spPr>
        <c:txPr>
          <a:bodyPr/>
          <a:lstStyle/>
          <a:p>
            <a:pPr>
              <a:defRPr sz="1000">
                <a:latin typeface="Calibri" panose="020F0502020204030204" pitchFamily="34" charset="0"/>
              </a:defRPr>
            </a:pPr>
            <a:endParaRPr lang="en-US"/>
          </a:p>
        </c:txPr>
        <c:crossAx val="317991552"/>
        <c:crosses val="autoZero"/>
        <c:crossBetween val="midCat"/>
      </c:valAx>
      <c:valAx>
        <c:axId val="317991552"/>
        <c:scaling>
          <c:orientation val="minMax"/>
        </c:scaling>
        <c:delete val="0"/>
        <c:axPos val="l"/>
        <c:majorGridlines>
          <c:spPr>
            <a:ln>
              <a:solidFill>
                <a:schemeClr val="bg1"/>
              </a:solidFill>
            </a:ln>
          </c:spPr>
        </c:majorGridlines>
        <c:minorGridlines>
          <c:spPr>
            <a:ln>
              <a:noFill/>
            </a:ln>
          </c:spPr>
        </c:minorGridlines>
        <c:title>
          <c:tx>
            <c:rich>
              <a:bodyPr/>
              <a:lstStyle/>
              <a:p>
                <a:pPr>
                  <a:defRPr sz="1000" b="0">
                    <a:latin typeface="Arial" panose="020B0604020202020204" pitchFamily="34" charset="0"/>
                    <a:cs typeface="Arial" panose="020B0604020202020204" pitchFamily="34" charset="0"/>
                  </a:defRPr>
                </a:pPr>
                <a:r>
                  <a:rPr lang="en-GB" sz="1000" b="0">
                    <a:latin typeface="Arial" panose="020B0604020202020204" pitchFamily="34" charset="0"/>
                    <a:cs typeface="Arial" panose="020B0604020202020204" pitchFamily="34" charset="0"/>
                  </a:rPr>
                  <a:t>Taux de pauvreté des enfants</a:t>
                </a:r>
              </a:p>
              <a:p>
                <a:pPr>
                  <a:defRPr sz="1000" b="0">
                    <a:latin typeface="Arial" panose="020B0604020202020204" pitchFamily="34" charset="0"/>
                    <a:cs typeface="Arial" panose="020B0604020202020204" pitchFamily="34" charset="0"/>
                  </a:defRPr>
                </a:pPr>
                <a:r>
                  <a:rPr lang="en-GB" sz="1000" b="0">
                    <a:latin typeface="Arial" panose="020B0604020202020204" pitchFamily="34" charset="0"/>
                    <a:cs typeface="Arial" panose="020B0604020202020204" pitchFamily="34" charset="0"/>
                  </a:rPr>
                  <a:t> (revenu disponible)</a:t>
                </a:r>
              </a:p>
            </c:rich>
          </c:tx>
          <c:layout/>
          <c:overlay val="0"/>
        </c:title>
        <c:numFmt formatCode="0.00" sourceLinked="1"/>
        <c:majorTickMark val="out"/>
        <c:minorTickMark val="none"/>
        <c:tickLblPos val="nextTo"/>
        <c:spPr>
          <a:ln>
            <a:noFill/>
          </a:ln>
        </c:spPr>
        <c:txPr>
          <a:bodyPr/>
          <a:lstStyle/>
          <a:p>
            <a:pPr>
              <a:defRPr sz="1000">
                <a:latin typeface="+mn-lt"/>
              </a:defRPr>
            </a:pPr>
            <a:endParaRPr lang="en-US"/>
          </a:p>
        </c:txPr>
        <c:crossAx val="317989632"/>
        <c:crosses val="autoZero"/>
        <c:crossBetween val="midCat"/>
      </c:valAx>
      <c:spPr>
        <a:solidFill>
          <a:schemeClr val="accent1">
            <a:lumMod val="20000"/>
            <a:lumOff val="80000"/>
          </a:schemeClr>
        </a:solidFill>
      </c:spPr>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44380552768112"/>
          <c:y val="2.7237354085603113E-2"/>
          <c:w val="0.73140907889810414"/>
          <c:h val="0.81446015134834271"/>
        </c:manualLayout>
      </c:layout>
      <c:scatterChart>
        <c:scatterStyle val="lineMarker"/>
        <c:varyColors val="0"/>
        <c:ser>
          <c:idx val="0"/>
          <c:order val="0"/>
          <c:tx>
            <c:strRef>
              <c:f>'data-Figure3'!$C$42</c:f>
              <c:strCache>
                <c:ptCount val="1"/>
                <c:pt idx="0">
                  <c:v>2015 or</c:v>
                </c:pt>
              </c:strCache>
            </c:strRef>
          </c:tx>
          <c:spPr>
            <a:ln w="28575">
              <a:noFill/>
            </a:ln>
          </c:spPr>
          <c:marker>
            <c:symbol val="diamond"/>
            <c:size val="7"/>
            <c:spPr>
              <a:solidFill>
                <a:schemeClr val="accent1"/>
              </a:solidFill>
            </c:spPr>
          </c:marker>
          <c:dLbls>
            <c:dLbl>
              <c:idx val="0"/>
              <c:layout>
                <c:manualLayout>
                  <c:x val="-3.3175435199527974E-2"/>
                  <c:y val="2.5055582681294354E-2"/>
                </c:manualLayout>
              </c:layout>
              <c:tx>
                <c:strRef>
                  <c:f>'data-Figure3'!$B$44</c:f>
                  <c:strCache>
                    <c:ptCount val="1"/>
                    <c:pt idx="0">
                      <c:v>AUT</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{07B06436-ADD8-4943-807A-3DC830F68B53}</c15:txfldGUID>
                      <c15:f>'data-Figure3'!$B$44</c15:f>
                      <c15:dlblFieldTableCache>
                        <c:ptCount val="1"/>
                        <c:pt idx="0">
                          <c:v>AUT</c:v>
                        </c:pt>
                      </c15:dlblFieldTableCache>
                    </c15:dlblFTEntry>
                  </c15:dlblFieldTable>
                  <c15:showDataLabelsRange val="0"/>
                </c:ext>
                <c:ext xmlns:c16="http://schemas.microsoft.com/office/drawing/2014/chart" uri="{C3380CC4-5D6E-409C-BE32-E72D297353CC}">
                  <c16:uniqueId val="{00000000-7630-40EE-832D-50D47B187D56}"/>
                </c:ext>
              </c:extLst>
            </c:dLbl>
            <c:dLbl>
              <c:idx val="1"/>
              <c:layout>
                <c:manualLayout>
                  <c:x val="-9.6898742347126948E-3"/>
                  <c:y val="-3.6145674032325996E-3"/>
                </c:manualLayout>
              </c:layout>
              <c:tx>
                <c:strRef>
                  <c:f>'data-Figure3'!$B$45</c:f>
                  <c:strCache>
                    <c:ptCount val="1"/>
                    <c:pt idx="0">
                      <c:v>BEL</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{194650CC-ECA9-4839-8E00-736AAEADABFC}</c15:txfldGUID>
                      <c15:f>'data-Figure3'!$B$45</c15:f>
                      <c15:dlblFieldTableCache>
                        <c:ptCount val="1"/>
                        <c:pt idx="0">
                          <c:v>BEL</c:v>
                        </c:pt>
                      </c15:dlblFieldTableCache>
                    </c15:dlblFTEntry>
                  </c15:dlblFieldTable>
                  <c15:showDataLabelsRange val="0"/>
                </c:ext>
                <c:ext xmlns:c16="http://schemas.microsoft.com/office/drawing/2014/chart" uri="{C3380CC4-5D6E-409C-BE32-E72D297353CC}">
                  <c16:uniqueId val="{00000001-7630-40EE-832D-50D47B187D56}"/>
                </c:ext>
              </c:extLst>
            </c:dLbl>
            <c:dLbl>
              <c:idx val="2"/>
              <c:layout>
                <c:manualLayout>
                  <c:x val="-1.8904210002212932E-2"/>
                  <c:y val="-2.4093246035037569E-2"/>
                </c:manualLayout>
              </c:layout>
              <c:tx>
                <c:strRef>
                  <c:f>'data-Figure3'!$B$46</c:f>
                  <c:strCache>
                    <c:ptCount val="1"/>
                    <c:pt idx="0">
                      <c:v>CZE</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{A0D89E1C-8163-45C9-BAB6-701B279A6731}</c15:txfldGUID>
                      <c15:f>'data-Figure3'!$B$46</c15:f>
                      <c15:dlblFieldTableCache>
                        <c:ptCount val="1"/>
                        <c:pt idx="0">
                          <c:v>CZE</c:v>
                        </c:pt>
                      </c15:dlblFieldTableCache>
                    </c15:dlblFTEntry>
                  </c15:dlblFieldTable>
                  <c15:showDataLabelsRange val="0"/>
                </c:ext>
                <c:ext xmlns:c16="http://schemas.microsoft.com/office/drawing/2014/chart" uri="{C3380CC4-5D6E-409C-BE32-E72D297353CC}">
                  <c16:uniqueId val="{00000002-7630-40EE-832D-50D47B187D56}"/>
                </c:ext>
              </c:extLst>
            </c:dLbl>
            <c:dLbl>
              <c:idx val="3"/>
              <c:layout>
                <c:manualLayout>
                  <c:x val="-3.9871929630449242E-2"/>
                  <c:y val="-2.8188981761398637E-2"/>
                </c:manualLayout>
              </c:layout>
              <c:tx>
                <c:strRef>
                  <c:f>'data-Figure3'!$B$47</c:f>
                  <c:strCache>
                    <c:ptCount val="1"/>
                    <c:pt idx="0">
                      <c:v>DNK</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{772D08C2-C963-48C4-809C-1C6253D96867}</c15:txfldGUID>
                      <c15:f>'data-Figure3'!$B$47</c15:f>
                      <c15:dlblFieldTableCache>
                        <c:ptCount val="1"/>
                        <c:pt idx="0">
                          <c:v>DNK</c:v>
                        </c:pt>
                      </c15:dlblFieldTableCache>
                    </c15:dlblFTEntry>
                  </c15:dlblFieldTable>
                  <c15:showDataLabelsRange val="0"/>
                </c:ext>
                <c:ext xmlns:c16="http://schemas.microsoft.com/office/drawing/2014/chart" uri="{C3380CC4-5D6E-409C-BE32-E72D297353CC}">
                  <c16:uniqueId val="{00000003-7630-40EE-832D-50D47B187D56}"/>
                </c:ext>
              </c:extLst>
            </c:dLbl>
            <c:dLbl>
              <c:idx val="4"/>
              <c:layout>
                <c:manualLayout>
                  <c:x val="-1.5339861326252174E-2"/>
                  <c:y val="4.5769040494893871E-3"/>
                </c:manualLayout>
              </c:layout>
              <c:tx>
                <c:strRef>
                  <c:f>'data-Figure3'!$B$48</c:f>
                  <c:strCache>
                    <c:ptCount val="1"/>
                    <c:pt idx="0">
                      <c:v>EST</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{17748459-3666-47DD-92A8-7A2D3B1419B4}</c15:txfldGUID>
                      <c15:f>'data-Figure3'!$B$48</c15:f>
                      <c15:dlblFieldTableCache>
                        <c:ptCount val="1"/>
                        <c:pt idx="0">
                          <c:v>EST</c:v>
                        </c:pt>
                      </c15:dlblFieldTableCache>
                    </c15:dlblFTEntry>
                  </c15:dlblFieldTable>
                  <c15:showDataLabelsRange val="0"/>
                </c:ext>
                <c:ext xmlns:c16="http://schemas.microsoft.com/office/drawing/2014/chart" uri="{C3380CC4-5D6E-409C-BE32-E72D297353CC}">
                  <c16:uniqueId val="{00000004-7630-40EE-832D-50D47B187D56}"/>
                </c:ext>
              </c:extLst>
            </c:dLbl>
            <c:dLbl>
              <c:idx val="5"/>
              <c:layout/>
              <c:tx>
                <c:strRef>
                  <c:f>'data-Figure3'!$B$49</c:f>
                  <c:strCache>
                    <c:ptCount val="1"/>
                    <c:pt idx="0">
                      <c:v>FIN</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{772D1AE1-49D2-4892-8D5A-301D40A99768}</c15:txfldGUID>
                      <c15:f>'data-Figure3'!$B$49</c15:f>
                      <c15:dlblFieldTableCache>
                        <c:ptCount val="1"/>
                        <c:pt idx="0">
                          <c:v>FIN</c:v>
                        </c:pt>
                      </c15:dlblFieldTableCache>
                    </c15:dlblFTEntry>
                  </c15:dlblFieldTable>
                  <c15:showDataLabelsRange val="0"/>
                </c:ext>
                <c:ext xmlns:c16="http://schemas.microsoft.com/office/drawing/2014/chart" uri="{C3380CC4-5D6E-409C-BE32-E72D297353CC}">
                  <c16:uniqueId val="{00000005-7630-40EE-832D-50D47B187D56}"/>
                </c:ext>
              </c:extLst>
            </c:dLbl>
            <c:dLbl>
              <c:idx val="6"/>
              <c:layout/>
              <c:tx>
                <c:strRef>
                  <c:f>'data-Figure3'!$B$50</c:f>
                  <c:strCache>
                    <c:ptCount val="1"/>
                    <c:pt idx="0">
                      <c:v>FRA</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{72120D8A-3C71-4C8F-A071-F238A6CA1BCA}</c15:txfldGUID>
                      <c15:f>'data-Figure3'!$B$50</c15:f>
                      <c15:dlblFieldTableCache>
                        <c:ptCount val="1"/>
                        <c:pt idx="0">
                          <c:v>FRA</c:v>
                        </c:pt>
                      </c15:dlblFieldTableCache>
                    </c15:dlblFTEntry>
                  </c15:dlblFieldTable>
                  <c15:showDataLabelsRange val="0"/>
                </c:ext>
                <c:ext xmlns:c16="http://schemas.microsoft.com/office/drawing/2014/chart" uri="{C3380CC4-5D6E-409C-BE32-E72D297353CC}">
                  <c16:uniqueId val="{00000006-7630-40EE-832D-50D47B187D56}"/>
                </c:ext>
              </c:extLst>
            </c:dLbl>
            <c:dLbl>
              <c:idx val="7"/>
              <c:layout/>
              <c:tx>
                <c:strRef>
                  <c:f>'data-Figure3'!$B$51</c:f>
                  <c:strCache>
                    <c:ptCount val="1"/>
                    <c:pt idx="0">
                      <c:v>GRC</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{41BC2176-E9B4-4581-AED2-2EC7C5F0A146}</c15:txfldGUID>
                      <c15:f>'data-Figure3'!$B$51</c15:f>
                      <c15:dlblFieldTableCache>
                        <c:ptCount val="1"/>
                        <c:pt idx="0">
                          <c:v>GRC</c:v>
                        </c:pt>
                      </c15:dlblFieldTableCache>
                    </c15:dlblFTEntry>
                  </c15:dlblFieldTable>
                  <c15:showDataLabelsRange val="0"/>
                </c:ext>
                <c:ext xmlns:c16="http://schemas.microsoft.com/office/drawing/2014/chart" uri="{C3380CC4-5D6E-409C-BE32-E72D297353CC}">
                  <c16:uniqueId val="{00000007-7630-40EE-832D-50D47B187D56}"/>
                </c:ext>
              </c:extLst>
            </c:dLbl>
            <c:dLbl>
              <c:idx val="8"/>
              <c:layout/>
              <c:tx>
                <c:strRef>
                  <c:f>'data-Figure3'!$B$52</c:f>
                  <c:strCache>
                    <c:ptCount val="1"/>
                    <c:pt idx="0">
                      <c:v>HUN</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{87CBC92B-9CCC-4394-A310-59B49A332DBA}</c15:txfldGUID>
                      <c15:f>'data-Figure3'!$B$52</c15:f>
                      <c15:dlblFieldTableCache>
                        <c:ptCount val="1"/>
                        <c:pt idx="0">
                          <c:v>HUN</c:v>
                        </c:pt>
                      </c15:dlblFieldTableCache>
                    </c15:dlblFTEntry>
                  </c15:dlblFieldTable>
                  <c15:showDataLabelsRange val="0"/>
                </c:ext>
                <c:ext xmlns:c16="http://schemas.microsoft.com/office/drawing/2014/chart" uri="{C3380CC4-5D6E-409C-BE32-E72D297353CC}">
                  <c16:uniqueId val="{00000008-7630-40EE-832D-50D47B187D56}"/>
                </c:ext>
              </c:extLst>
            </c:dLbl>
            <c:dLbl>
              <c:idx val="9"/>
              <c:layout>
                <c:manualLayout>
                  <c:x val="-3.3263258833075161E-2"/>
                  <c:y val="-4.0476188940481543E-2"/>
                </c:manualLayout>
              </c:layout>
              <c:tx>
                <c:strRef>
                  <c:f>'data-Figure3'!$B$53</c:f>
                  <c:strCache>
                    <c:ptCount val="1"/>
                    <c:pt idx="0">
                      <c:v>IRL</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{A19C8846-E896-4D8D-94D6-5CF48DC27D85}</c15:txfldGUID>
                      <c15:f>'data-Figure3'!$B$53</c15:f>
                      <c15:dlblFieldTableCache>
                        <c:ptCount val="1"/>
                        <c:pt idx="0">
                          <c:v>IRL</c:v>
                        </c:pt>
                      </c15:dlblFieldTableCache>
                    </c15:dlblFTEntry>
                  </c15:dlblFieldTable>
                  <c15:showDataLabelsRange val="0"/>
                </c:ext>
                <c:ext xmlns:c16="http://schemas.microsoft.com/office/drawing/2014/chart" uri="{C3380CC4-5D6E-409C-BE32-E72D297353CC}">
                  <c16:uniqueId val="{00000009-7630-40EE-832D-50D47B187D56}"/>
                </c:ext>
              </c:extLst>
            </c:dLbl>
            <c:dLbl>
              <c:idx val="10"/>
              <c:layout>
                <c:manualLayout>
                  <c:x val="-4.3663328907575315E-2"/>
                  <c:y val="-2.8188981761398561E-2"/>
                </c:manualLayout>
              </c:layout>
              <c:tx>
                <c:strRef>
                  <c:f>'data-Figure3'!$B$54</c:f>
                  <c:strCache>
                    <c:ptCount val="1"/>
                    <c:pt idx="0">
                      <c:v>ITA</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{840C8D0E-3DF4-49BC-BCEC-76280568946F}</c15:txfldGUID>
                      <c15:f>'data-Figure3'!$B$54</c15:f>
                      <c15:dlblFieldTableCache>
                        <c:ptCount val="1"/>
                        <c:pt idx="0">
                          <c:v>ITA</c:v>
                        </c:pt>
                      </c15:dlblFieldTableCache>
                    </c15:dlblFTEntry>
                  </c15:dlblFieldTable>
                  <c15:showDataLabelsRange val="0"/>
                </c:ext>
                <c:ext xmlns:c16="http://schemas.microsoft.com/office/drawing/2014/chart" uri="{C3380CC4-5D6E-409C-BE32-E72D297353CC}">
                  <c16:uniqueId val="{0000000A-7630-40EE-832D-50D47B187D56}"/>
                </c:ext>
              </c:extLst>
            </c:dLbl>
            <c:dLbl>
              <c:idx val="11"/>
              <c:layout>
                <c:manualLayout>
                  <c:x val="-1.6884266430626245E-2"/>
                  <c:y val="1.276837550221145E-2"/>
                </c:manualLayout>
              </c:layout>
              <c:tx>
                <c:strRef>
                  <c:f>'data-Figure3'!$B$55</c:f>
                  <c:strCache>
                    <c:ptCount val="1"/>
                    <c:pt idx="0">
                      <c:v>LVA</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{CCAD0A4E-D3A0-4D13-9279-87EEB29752A7}</c15:txfldGUID>
                      <c15:f>'data-Figure3'!$B$55</c15:f>
                      <c15:dlblFieldTableCache>
                        <c:ptCount val="1"/>
                        <c:pt idx="0">
                          <c:v>LVA</c:v>
                        </c:pt>
                      </c15:dlblFieldTableCache>
                    </c15:dlblFTEntry>
                  </c15:dlblFieldTable>
                  <c15:showDataLabelsRange val="0"/>
                </c:ext>
                <c:ext xmlns:c16="http://schemas.microsoft.com/office/drawing/2014/chart" uri="{C3380CC4-5D6E-409C-BE32-E72D297353CC}">
                  <c16:uniqueId val="{0000000B-7630-40EE-832D-50D47B187D56}"/>
                </c:ext>
              </c:extLst>
            </c:dLbl>
            <c:dLbl>
              <c:idx val="12"/>
              <c:layout/>
              <c:tx>
                <c:strRef>
                  <c:f>'data-Figure3'!$B$56</c:f>
                  <c:strCache>
                    <c:ptCount val="1"/>
                    <c:pt idx="0">
                      <c:v>LUX</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{3EB2FD45-9797-47AB-A02F-9A532F8862CC}</c15:txfldGUID>
                      <c15:f>'data-Figure3'!$B$56</c15:f>
                      <c15:dlblFieldTableCache>
                        <c:ptCount val="1"/>
                        <c:pt idx="0">
                          <c:v>LUX</c:v>
                        </c:pt>
                      </c15:dlblFieldTableCache>
                    </c15:dlblFTEntry>
                  </c15:dlblFieldTable>
                  <c15:showDataLabelsRange val="0"/>
                </c:ext>
                <c:ext xmlns:c16="http://schemas.microsoft.com/office/drawing/2014/chart" uri="{C3380CC4-5D6E-409C-BE32-E72D297353CC}">
                  <c16:uniqueId val="{0000000C-7630-40EE-832D-50D47B187D56}"/>
                </c:ext>
              </c:extLst>
            </c:dLbl>
            <c:dLbl>
              <c:idx val="13"/>
              <c:layout>
                <c:manualLayout>
                  <c:x val="-6.5062790440362908E-2"/>
                  <c:y val="-7.7337810477730529E-2"/>
                </c:manualLayout>
              </c:layout>
              <c:tx>
                <c:strRef>
                  <c:f>'data-Figure3'!$B$57</c:f>
                  <c:strCache>
                    <c:ptCount val="1"/>
                    <c:pt idx="0">
                      <c:v>NLD</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{87938D28-5D9C-4580-A3E9-B775C96AB23E}</c15:txfldGUID>
                      <c15:f>'data-Figure3'!$B$57</c15:f>
                      <c15:dlblFieldTableCache>
                        <c:ptCount val="1"/>
                        <c:pt idx="0">
                          <c:v>NLD</c:v>
                        </c:pt>
                      </c15:dlblFieldTableCache>
                    </c15:dlblFTEntry>
                  </c15:dlblFieldTable>
                  <c15:showDataLabelsRange val="0"/>
                </c:ext>
                <c:ext xmlns:c16="http://schemas.microsoft.com/office/drawing/2014/chart" uri="{C3380CC4-5D6E-409C-BE32-E72D297353CC}">
                  <c16:uniqueId val="{0000000D-7630-40EE-832D-50D47B187D56}"/>
                </c:ext>
              </c:extLst>
            </c:dLbl>
            <c:dLbl>
              <c:idx val="14"/>
              <c:layout/>
              <c:tx>
                <c:strRef>
                  <c:f>'data-Figure3'!$B$58</c:f>
                  <c:strCache>
                    <c:ptCount val="1"/>
                    <c:pt idx="0">
                      <c:v>NOR</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{69FD3F26-6196-4AFF-A70B-5A8DBAB90465}</c15:txfldGUID>
                      <c15:f>'data-Figure3'!$B$58</c15:f>
                      <c15:dlblFieldTableCache>
                        <c:ptCount val="1"/>
                        <c:pt idx="0">
                          <c:v>NOR</c:v>
                        </c:pt>
                      </c15:dlblFieldTableCache>
                    </c15:dlblFTEntry>
                  </c15:dlblFieldTable>
                  <c15:showDataLabelsRange val="0"/>
                </c:ext>
                <c:ext xmlns:c16="http://schemas.microsoft.com/office/drawing/2014/chart" uri="{C3380CC4-5D6E-409C-BE32-E72D297353CC}">
                  <c16:uniqueId val="{0000000E-7630-40EE-832D-50D47B187D56}"/>
                </c:ext>
              </c:extLst>
            </c:dLbl>
            <c:dLbl>
              <c:idx val="15"/>
              <c:layout>
                <c:manualLayout>
                  <c:x val="-7.2886470089252781E-2"/>
                  <c:y val="-2.4093246035037607E-2"/>
                </c:manualLayout>
              </c:layout>
              <c:tx>
                <c:strRef>
                  <c:f>'data-Figure3'!$B$59</c:f>
                  <c:strCache>
                    <c:ptCount val="1"/>
                    <c:pt idx="0">
                      <c:v>POL</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{6ABDA5E2-B6F5-4BDD-BF58-96E6B4705EE5}</c15:txfldGUID>
                      <c15:f>'data-Figure3'!$B$59</c15:f>
                      <c15:dlblFieldTableCache>
                        <c:ptCount val="1"/>
                        <c:pt idx="0">
                          <c:v>POL</c:v>
                        </c:pt>
                      </c15:dlblFieldTableCache>
                    </c15:dlblFTEntry>
                  </c15:dlblFieldTable>
                  <c15:showDataLabelsRange val="0"/>
                </c:ext>
                <c:ext xmlns:c16="http://schemas.microsoft.com/office/drawing/2014/chart" uri="{C3380CC4-5D6E-409C-BE32-E72D297353CC}">
                  <c16:uniqueId val="{0000000F-7630-40EE-832D-50D47B187D56}"/>
                </c:ext>
              </c:extLst>
            </c:dLbl>
            <c:dLbl>
              <c:idx val="16"/>
              <c:layout/>
              <c:tx>
                <c:strRef>
                  <c:f>'data-Figure3'!$B$60</c:f>
                  <c:strCache>
                    <c:ptCount val="1"/>
                    <c:pt idx="0">
                      <c:v>PRT</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{22808B3D-A045-4890-9DC6-DE881D9F8F07}</c15:txfldGUID>
                      <c15:f>'data-Figure3'!$B$60</c15:f>
                      <c15:dlblFieldTableCache>
                        <c:ptCount val="1"/>
                        <c:pt idx="0">
                          <c:v>PRT</c:v>
                        </c:pt>
                      </c15:dlblFieldTableCache>
                    </c15:dlblFTEntry>
                  </c15:dlblFieldTable>
                  <c15:showDataLabelsRange val="0"/>
                </c:ext>
                <c:ext xmlns:c16="http://schemas.microsoft.com/office/drawing/2014/chart" uri="{C3380CC4-5D6E-409C-BE32-E72D297353CC}">
                  <c16:uniqueId val="{00000010-7630-40EE-832D-50D47B187D56}"/>
                </c:ext>
              </c:extLst>
            </c:dLbl>
            <c:dLbl>
              <c:idx val="17"/>
              <c:layout>
                <c:manualLayout>
                  <c:x val="-4.0062329423913821E-2"/>
                  <c:y val="-2.8188981761398561E-2"/>
                </c:manualLayout>
              </c:layout>
              <c:tx>
                <c:strRef>
                  <c:f>'data-Figure3'!$B$61</c:f>
                  <c:strCache>
                    <c:ptCount val="1"/>
                    <c:pt idx="0">
                      <c:v>SVK</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{7894BFBF-E9DD-49E7-AA45-1B46F22A1637}</c15:txfldGUID>
                      <c15:f>'data-Figure3'!$B$61</c15:f>
                      <c15:dlblFieldTableCache>
                        <c:ptCount val="1"/>
                        <c:pt idx="0">
                          <c:v>SVK</c:v>
                        </c:pt>
                      </c15:dlblFieldTableCache>
                    </c15:dlblFTEntry>
                  </c15:dlblFieldTable>
                  <c15:showDataLabelsRange val="0"/>
                </c:ext>
                <c:ext xmlns:c16="http://schemas.microsoft.com/office/drawing/2014/chart" uri="{C3380CC4-5D6E-409C-BE32-E72D297353CC}">
                  <c16:uniqueId val="{00000011-7630-40EE-832D-50D47B187D56}"/>
                </c:ext>
              </c:extLst>
            </c:dLbl>
            <c:dLbl>
              <c:idx val="18"/>
              <c:layout>
                <c:manualLayout>
                  <c:x val="-3.275821531312248E-2"/>
                  <c:y val="-3.2284717487759552E-2"/>
                </c:manualLayout>
              </c:layout>
              <c:tx>
                <c:strRef>
                  <c:f>'data-Figure3'!$B$62</c:f>
                  <c:strCache>
                    <c:ptCount val="1"/>
                    <c:pt idx="0">
                      <c:v>SVN</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{9E3B12CB-6A3A-4312-BCB4-6CA10C9E5163}</c15:txfldGUID>
                      <c15:f>'data-Figure3'!$B$62</c15:f>
                      <c15:dlblFieldTableCache>
                        <c:ptCount val="1"/>
                        <c:pt idx="0">
                          <c:v>SVN</c:v>
                        </c:pt>
                      </c15:dlblFieldTableCache>
                    </c15:dlblFTEntry>
                  </c15:dlblFieldTable>
                  <c15:showDataLabelsRange val="0"/>
                </c:ext>
                <c:ext xmlns:c16="http://schemas.microsoft.com/office/drawing/2014/chart" uri="{C3380CC4-5D6E-409C-BE32-E72D297353CC}">
                  <c16:uniqueId val="{00000012-7630-40EE-832D-50D47B187D56}"/>
                </c:ext>
              </c:extLst>
            </c:dLbl>
            <c:dLbl>
              <c:idx val="19"/>
              <c:layout>
                <c:manualLayout>
                  <c:x val="-2.7393827911779894E-2"/>
                  <c:y val="-1.9997510308676573E-2"/>
                </c:manualLayout>
              </c:layout>
              <c:tx>
                <c:strRef>
                  <c:f>'data-Figure3'!$B$63</c:f>
                  <c:strCache>
                    <c:ptCount val="1"/>
                    <c:pt idx="0">
                      <c:v>ESP</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{13C244BA-41BD-4CD9-8C89-629C942A597E}</c15:txfldGUID>
                      <c15:f>'data-Figure3'!$B$63</c15:f>
                      <c15:dlblFieldTableCache>
                        <c:ptCount val="1"/>
                        <c:pt idx="0">
                          <c:v>ESP</c:v>
                        </c:pt>
                      </c15:dlblFieldTableCache>
                    </c15:dlblFTEntry>
                  </c15:dlblFieldTable>
                  <c15:showDataLabelsRange val="0"/>
                </c:ext>
                <c:ext xmlns:c16="http://schemas.microsoft.com/office/drawing/2014/chart" uri="{C3380CC4-5D6E-409C-BE32-E72D297353CC}">
                  <c16:uniqueId val="{00000013-7630-40EE-832D-50D47B187D56}"/>
                </c:ext>
              </c:extLst>
            </c:dLbl>
            <c:dLbl>
              <c:idx val="20"/>
              <c:layout>
                <c:manualLayout>
                  <c:x val="4.4626392269670818E-4"/>
                  <c:y val="-1.1806038855954586E-2"/>
                </c:manualLayout>
              </c:layout>
              <c:tx>
                <c:strRef>
                  <c:f>'data-Figure3'!$B$64</c:f>
                  <c:strCache>
                    <c:ptCount val="1"/>
                    <c:pt idx="0">
                      <c:v>SWE</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{956F5871-DBFA-40DB-A4C4-72D519E2099D}</c15:txfldGUID>
                      <c15:f>'data-Figure3'!$B$64</c15:f>
                      <c15:dlblFieldTableCache>
                        <c:ptCount val="1"/>
                        <c:pt idx="0">
                          <c:v>SWE</c:v>
                        </c:pt>
                      </c15:dlblFieldTableCache>
                    </c15:dlblFTEntry>
                  </c15:dlblFieldTable>
                  <c15:showDataLabelsRange val="0"/>
                </c:ext>
                <c:ext xmlns:c16="http://schemas.microsoft.com/office/drawing/2014/chart" uri="{C3380CC4-5D6E-409C-BE32-E72D297353CC}">
                  <c16:uniqueId val="{00000014-7630-40EE-832D-50D47B187D56}"/>
                </c:ext>
              </c:extLst>
            </c:dLbl>
            <c:dLbl>
              <c:idx val="21"/>
              <c:layout>
                <c:manualLayout>
                  <c:x val="-2.657414066533894E-2"/>
                  <c:y val="-2.4093246035037569E-2"/>
                </c:manualLayout>
              </c:layout>
              <c:tx>
                <c:strRef>
                  <c:f>'data-Figure3'!$B$65</c:f>
                  <c:strCache>
                    <c:ptCount val="1"/>
                    <c:pt idx="0">
                      <c:v>CHE</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{8A9CAFD7-D845-4CD4-80EA-67369387B3E5}</c15:txfldGUID>
                      <c15:f>'data-Figure3'!$B$65</c15:f>
                      <c15:dlblFieldTableCache>
                        <c:ptCount val="1"/>
                        <c:pt idx="0">
                          <c:v>CHE</c:v>
                        </c:pt>
                      </c15:dlblFieldTableCache>
                    </c15:dlblFTEntry>
                  </c15:dlblFieldTable>
                  <c15:showDataLabelsRange val="0"/>
                </c:ext>
                <c:ext xmlns:c16="http://schemas.microsoft.com/office/drawing/2014/chart" uri="{C3380CC4-5D6E-409C-BE32-E72D297353CC}">
                  <c16:uniqueId val="{00000015-7630-40EE-832D-50D47B187D56}"/>
                </c:ext>
              </c:extLst>
            </c:dLbl>
            <c:dLbl>
              <c:idx val="22"/>
              <c:layout/>
              <c:tx>
                <c:strRef>
                  <c:f>'data-Figure3'!$B$66</c:f>
                  <c:strCache>
                    <c:ptCount val="1"/>
                    <c:pt idx="0">
                      <c:v>GBR</c:v>
                    </c:pt>
                  </c:strCache>
                </c:strRef>
              </c:tx>
              <c:spPr>
                <a:noFill/>
                <a:ln>
                  <a:noFill/>
                </a:ln>
                <a:effectLst/>
              </c:spPr>
              <c:txPr>
                <a:bodyPr wrap="square" lIns="38100" tIns="19050" rIns="38100" bIns="19050" anchor="ctr">
                  <a:spAutoFit/>
                </a:bodyPr>
                <a:lstStyle/>
                <a:p>
                  <a:pPr>
                    <a:defRPr sz="800" b="0" i="0" u="none" strike="noStrike">
                      <a:latin typeface="+mn-lt"/>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{DB70C190-4FFB-423F-81D4-2737714CA105}</c15:txfldGUID>
                      <c15:f>'data-Figure3'!$B$66</c15:f>
                      <c15:dlblFieldTableCache>
                        <c:ptCount val="1"/>
                        <c:pt idx="0">
                          <c:v>GBR</c:v>
                        </c:pt>
                      </c15:dlblFieldTableCache>
                    </c15:dlblFTEntry>
                  </c15:dlblFieldTable>
                  <c15:showDataLabelsRange val="0"/>
                </c:ext>
                <c:ext xmlns:c16="http://schemas.microsoft.com/office/drawing/2014/chart" uri="{C3380CC4-5D6E-409C-BE32-E72D297353CC}">
                  <c16:uniqueId val="{00000016-7630-40EE-832D-50D47B187D56}"/>
                </c:ext>
              </c:extLst>
            </c:dLbl>
            <c:spPr>
              <a:noFill/>
              <a:ln>
                <a:noFill/>
              </a:ln>
              <a:effectLst/>
            </c:spPr>
            <c:txPr>
              <a:bodyPr wrap="square" lIns="38100" tIns="19050" rIns="38100" bIns="19050" anchor="ctr">
                <a:spAutoFit/>
              </a:bodyPr>
              <a:lstStyle/>
              <a:p>
                <a:pPr>
                  <a:defRPr sz="80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trendline>
            <c:trendlineType val="linear"/>
            <c:dispRSqr val="0"/>
            <c:dispEq val="0"/>
          </c:trendline>
          <c:xVal>
            <c:numRef>
              <c:f>'data-Figure3'!$C$44:$C$66</c:f>
              <c:numCache>
                <c:formatCode>0.0</c:formatCode>
                <c:ptCount val="23"/>
                <c:pt idx="0">
                  <c:v>7.8968161614071981</c:v>
                </c:pt>
                <c:pt idx="1">
                  <c:v>0.71151358344113846</c:v>
                </c:pt>
                <c:pt idx="2">
                  <c:v>4.679265046119542</c:v>
                </c:pt>
                <c:pt idx="3">
                  <c:v>0</c:v>
                </c:pt>
                <c:pt idx="4">
                  <c:v>0</c:v>
                </c:pt>
                <c:pt idx="5">
                  <c:v>1.3817809621289663</c:v>
                </c:pt>
                <c:pt idx="6">
                  <c:v>31.034188528057715</c:v>
                </c:pt>
                <c:pt idx="7">
                  <c:v>50.992071666951155</c:v>
                </c:pt>
                <c:pt idx="8">
                  <c:v>2.5544195391045994</c:v>
                </c:pt>
                <c:pt idx="9">
                  <c:v>35.07526758628584</c:v>
                </c:pt>
                <c:pt idx="10">
                  <c:v>69.580209293933677</c:v>
                </c:pt>
                <c:pt idx="11">
                  <c:v>0.16726173244555953</c:v>
                </c:pt>
                <c:pt idx="12">
                  <c:v>0</c:v>
                </c:pt>
                <c:pt idx="13">
                  <c:v>35.426793700174997</c:v>
                </c:pt>
                <c:pt idx="14">
                  <c:v>14.811743526978775</c:v>
                </c:pt>
                <c:pt idx="15">
                  <c:v>41.969615641113229</c:v>
                </c:pt>
                <c:pt idx="16">
                  <c:v>58.673805108572118</c:v>
                </c:pt>
                <c:pt idx="17">
                  <c:v>2.318815254903674</c:v>
                </c:pt>
                <c:pt idx="18">
                  <c:v>44.744000974461002</c:v>
                </c:pt>
                <c:pt idx="19">
                  <c:v>12.127176329388346</c:v>
                </c:pt>
                <c:pt idx="20">
                  <c:v>0</c:v>
                </c:pt>
                <c:pt idx="21">
                  <c:v>7.0557246663891799</c:v>
                </c:pt>
                <c:pt idx="22">
                  <c:v>59.249668862459018</c:v>
                </c:pt>
              </c:numCache>
            </c:numRef>
          </c:xVal>
          <c:yVal>
            <c:numRef>
              <c:f>'data-Figure3'!$M$44:$M$66</c:f>
              <c:numCache>
                <c:formatCode>0.0</c:formatCode>
                <c:ptCount val="23"/>
                <c:pt idx="0">
                  <c:v>44.609785398468958</c:v>
                </c:pt>
                <c:pt idx="1">
                  <c:v>40.875173429730182</c:v>
                </c:pt>
                <c:pt idx="2">
                  <c:v>49.086164815407898</c:v>
                </c:pt>
                <c:pt idx="3">
                  <c:v>36.455622005394602</c:v>
                </c:pt>
                <c:pt idx="4">
                  <c:v>32.098243684929834</c:v>
                </c:pt>
                <c:pt idx="5">
                  <c:v>45.556583383414278</c:v>
                </c:pt>
                <c:pt idx="6">
                  <c:v>51.69301683342546</c:v>
                </c:pt>
                <c:pt idx="7">
                  <c:v>69.716974002464667</c:v>
                </c:pt>
                <c:pt idx="8">
                  <c:v>44.011122130479521</c:v>
                </c:pt>
                <c:pt idx="9">
                  <c:v>54.161538601135362</c:v>
                </c:pt>
                <c:pt idx="10">
                  <c:v>56.490817178143857</c:v>
                </c:pt>
                <c:pt idx="11">
                  <c:v>28.648596936000089</c:v>
                </c:pt>
                <c:pt idx="12">
                  <c:v>49.378170440312886</c:v>
                </c:pt>
                <c:pt idx="13">
                  <c:v>53.753899905307264</c:v>
                </c:pt>
                <c:pt idx="14">
                  <c:v>44.359321445042049</c:v>
                </c:pt>
                <c:pt idx="15">
                  <c:v>48.153328243635151</c:v>
                </c:pt>
                <c:pt idx="16">
                  <c:v>57.438204290904793</c:v>
                </c:pt>
                <c:pt idx="17">
                  <c:v>52.481517886528948</c:v>
                </c:pt>
                <c:pt idx="18">
                  <c:v>49.273739408188391</c:v>
                </c:pt>
                <c:pt idx="19">
                  <c:v>33.328775306000004</c:v>
                </c:pt>
                <c:pt idx="20">
                  <c:v>45.333646579379689</c:v>
                </c:pt>
                <c:pt idx="21">
                  <c:v>46.078763022032327</c:v>
                </c:pt>
                <c:pt idx="22">
                  <c:v>68.006849739820325</c:v>
                </c:pt>
              </c:numCache>
            </c:numRef>
          </c:yVal>
          <c:smooth val="0"/>
          <c:extLst>
            <c:ext xmlns:c16="http://schemas.microsoft.com/office/drawing/2014/chart" uri="{C3380CC4-5D6E-409C-BE32-E72D297353CC}">
              <c16:uniqueId val="{00000017-7630-40EE-832D-50D47B187D56}"/>
            </c:ext>
          </c:extLst>
        </c:ser>
        <c:dLbls>
          <c:showLegendKey val="0"/>
          <c:showVal val="0"/>
          <c:showCatName val="0"/>
          <c:showSerName val="0"/>
          <c:showPercent val="0"/>
          <c:showBubbleSize val="0"/>
        </c:dLbls>
        <c:axId val="319114624"/>
        <c:axId val="406529536"/>
      </c:scatterChart>
      <c:valAx>
        <c:axId val="319114624"/>
        <c:scaling>
          <c:orientation val="minMax"/>
          <c:max val="80"/>
          <c:min val="0"/>
        </c:scaling>
        <c:delete val="0"/>
        <c:axPos val="b"/>
        <c:majorGridlines>
          <c:spPr>
            <a:ln w="3175">
              <a:solidFill>
                <a:srgbClr val="FFFFFF"/>
              </a:solidFill>
              <a:prstDash val="solid"/>
            </a:ln>
          </c:spPr>
        </c:majorGridlines>
        <c:title>
          <c:tx>
            <c:rich>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r>
                  <a:rPr lang="en-GB">
                    <a:latin typeface="Arial" panose="020B0604020202020204" pitchFamily="34" charset="0"/>
                    <a:cs typeface="Arial" panose="020B0604020202020204" pitchFamily="34" charset="0"/>
                  </a:rPr>
                  <a:t>Part des prestations sous condition de ressources parmi les prestations familiales en espèces,%  </a:t>
                </a:r>
              </a:p>
            </c:rich>
          </c:tx>
          <c:layout>
            <c:manualLayout>
              <c:xMode val="edge"/>
              <c:yMode val="edge"/>
              <c:x val="0.23787985154896504"/>
              <c:y val="0.89351087111461414"/>
            </c:manualLayout>
          </c:layout>
          <c:overlay val="0"/>
          <c:spPr>
            <a:noFill/>
            <a:ln w="25400">
              <a:noFill/>
            </a:ln>
          </c:spPr>
        </c:title>
        <c:numFmt formatCode="General" sourceLinked="0"/>
        <c:majorTickMark val="out"/>
        <c:minorTickMark val="none"/>
        <c:tickLblPos val="nextTo"/>
        <c:spPr>
          <a:ln w="3175">
            <a:no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06529536"/>
        <c:crosses val="autoZero"/>
        <c:crossBetween val="midCat"/>
        <c:majorUnit val="10"/>
      </c:valAx>
      <c:valAx>
        <c:axId val="406529536"/>
        <c:scaling>
          <c:orientation val="minMax"/>
          <c:max val="80"/>
          <c:min val="0"/>
        </c:scaling>
        <c:delete val="0"/>
        <c:axPos val="l"/>
        <c:majorGridlines>
          <c:spPr>
            <a:ln w="3175">
              <a:solidFill>
                <a:srgbClr val="FFFFFF"/>
              </a:solidFill>
              <a:prstDash val="solid"/>
            </a:ln>
          </c:spPr>
        </c:majorGridlines>
        <c:title>
          <c:tx>
            <c:rich>
              <a:bodyPr/>
              <a:lstStyle/>
              <a:p>
                <a:pPr>
                  <a:defRPr sz="1000" b="0" i="0" u="none" strike="noStrike" baseline="0">
                    <a:solidFill>
                      <a:srgbClr val="000000"/>
                    </a:solidFill>
                    <a:latin typeface="Arial" panose="020B0604020202020204" pitchFamily="34" charset="0"/>
                    <a:ea typeface="Arial"/>
                    <a:cs typeface="Arial" panose="020B0604020202020204" pitchFamily="34" charset="0"/>
                  </a:defRPr>
                </a:pPr>
                <a:r>
                  <a:rPr lang="en-GB" sz="1000" b="0" i="0" u="none" strike="noStrike" baseline="0">
                    <a:solidFill>
                      <a:srgbClr val="000000"/>
                    </a:solidFill>
                    <a:latin typeface="Arial" panose="020B0604020202020204" pitchFamily="34" charset="0"/>
                    <a:cs typeface="Arial" panose="020B0604020202020204" pitchFamily="34" charset="0"/>
                  </a:rPr>
                  <a:t> Part des prestations familiales en espèces versée au 40% les plus pauvres (population en âge de travailler)</a:t>
                </a:r>
              </a:p>
            </c:rich>
          </c:tx>
          <c:layout>
            <c:manualLayout>
              <c:xMode val="edge"/>
              <c:yMode val="edge"/>
              <c:x val="2.7110788153476038E-2"/>
              <c:y val="0.10055321457204722"/>
            </c:manualLayout>
          </c:layout>
          <c:overlay val="0"/>
          <c:spPr>
            <a:noFill/>
            <a:ln w="25400">
              <a:noFill/>
            </a:ln>
          </c:spPr>
        </c:title>
        <c:numFmt formatCode="0" sourceLinked="0"/>
        <c:majorTickMark val="out"/>
        <c:minorTickMark val="none"/>
        <c:tickLblPos val="nextTo"/>
        <c:spPr>
          <a:ln w="3175">
            <a:no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19114624"/>
        <c:crosses val="autoZero"/>
        <c:crossBetween val="midCat"/>
        <c:majorUnit val="10"/>
      </c:valAx>
      <c:spPr>
        <a:solidFill>
          <a:schemeClr val="accent1">
            <a:lumMod val="20000"/>
            <a:lumOff val="80000"/>
          </a:schemeClr>
        </a:solid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858369098713E-2"/>
          <c:y val="9.4744300870331671E-2"/>
          <c:w val="0.92489270386266043"/>
          <c:h val="0.62078177772025589"/>
        </c:manualLayout>
      </c:layout>
      <c:barChart>
        <c:barDir val="col"/>
        <c:grouping val="stacked"/>
        <c:varyColors val="0"/>
        <c:ser>
          <c:idx val="0"/>
          <c:order val="0"/>
          <c:tx>
            <c:strRef>
              <c:f>'Figure4-en'!$D$48</c:f>
              <c:strCache>
                <c:ptCount val="1"/>
                <c:pt idx="0">
                  <c:v>Gross public social expenditure</c:v>
                </c:pt>
              </c:strCache>
            </c:strRef>
          </c:tx>
          <c:spPr>
            <a:solidFill>
              <a:schemeClr val="tx2"/>
            </a:solidFill>
            <a:ln w="12700">
              <a:noFill/>
              <a:prstDash val="solid"/>
            </a:ln>
          </c:spPr>
          <c:invertIfNegative val="0"/>
          <c:dPt>
            <c:idx val="2"/>
            <c:invertIfNegative val="0"/>
            <c:bubble3D val="0"/>
            <c:spPr>
              <a:solidFill>
                <a:schemeClr val="tx2"/>
              </a:solidFill>
              <a:ln w="31750">
                <a:noFill/>
                <a:prstDash val="solid"/>
              </a:ln>
            </c:spPr>
            <c:extLst>
              <c:ext xmlns:c16="http://schemas.microsoft.com/office/drawing/2014/chart" uri="{C3380CC4-5D6E-409C-BE32-E72D297353CC}">
                <c16:uniqueId val="{00000001-168F-4172-ACED-E56010BE05DC}"/>
              </c:ext>
            </c:extLst>
          </c:dPt>
          <c:dPt>
            <c:idx val="6"/>
            <c:invertIfNegative val="0"/>
            <c:bubble3D val="0"/>
            <c:spPr>
              <a:solidFill>
                <a:schemeClr val="tx2"/>
              </a:solidFill>
              <a:ln w="15875" cmpd="sng">
                <a:noFill/>
                <a:prstDash val="solid"/>
              </a:ln>
            </c:spPr>
            <c:extLst>
              <c:ext xmlns:c16="http://schemas.microsoft.com/office/drawing/2014/chart" uri="{C3380CC4-5D6E-409C-BE32-E72D297353CC}">
                <c16:uniqueId val="{00000003-168F-4172-ACED-E56010BE05DC}"/>
              </c:ext>
            </c:extLst>
          </c:dPt>
          <c:dPt>
            <c:idx val="7"/>
            <c:invertIfNegative val="0"/>
            <c:bubble3D val="0"/>
            <c:extLst>
              <c:ext xmlns:c16="http://schemas.microsoft.com/office/drawing/2014/chart" uri="{C3380CC4-5D6E-409C-BE32-E72D297353CC}">
                <c16:uniqueId val="{00000004-168F-4172-ACED-E56010BE05DC}"/>
              </c:ext>
            </c:extLst>
          </c:dPt>
          <c:cat>
            <c:strRef>
              <c:f>'Figure4-en'!$B$50:$B$86</c:f>
              <c:strCache>
                <c:ptCount val="37"/>
                <c:pt idx="0">
                  <c:v>France (1, 1)</c:v>
                </c:pt>
                <c:pt idx="1">
                  <c:v>Netherlands</c:v>
                </c:pt>
                <c:pt idx="2">
                  <c:v>United States (21, 2)</c:v>
                </c:pt>
                <c:pt idx="3">
                  <c:v>Belgium (3, 3)</c:v>
                </c:pt>
                <c:pt idx="4">
                  <c:v>Denmark (4, 4)</c:v>
                </c:pt>
                <c:pt idx="5">
                  <c:v>Italy (5, 5)</c:v>
                </c:pt>
                <c:pt idx="6">
                  <c:v>Finland (2, 6)</c:v>
                </c:pt>
                <c:pt idx="7">
                  <c:v>Germany (9, 7)</c:v>
                </c:pt>
                <c:pt idx="8">
                  <c:v>Sweden (7, 8)</c:v>
                </c:pt>
                <c:pt idx="9">
                  <c:v>United Kingdom (16, 9)</c:v>
                </c:pt>
                <c:pt idx="10">
                  <c:v>Austria (6, 10)</c:v>
                </c:pt>
                <c:pt idx="11">
                  <c:v>Switzerland (26, 11)</c:v>
                </c:pt>
                <c:pt idx="12">
                  <c:v>Australia (22, 12)</c:v>
                </c:pt>
                <c:pt idx="13">
                  <c:v>Japan (15, 13)</c:v>
                </c:pt>
                <c:pt idx="14">
                  <c:v>Portugal (12, 14)</c:v>
                </c:pt>
                <c:pt idx="15">
                  <c:v>Spain (11, 15)</c:v>
                </c:pt>
                <c:pt idx="16">
                  <c:v>Greece (8, 16)</c:v>
                </c:pt>
                <c:pt idx="17">
                  <c:v>Norway (10, 17)</c:v>
                </c:pt>
                <c:pt idx="18">
                  <c:v>Canada (25, 18)</c:v>
                </c:pt>
                <c:pt idx="19">
                  <c:v>Slovenia (13, 19)</c:v>
                </c:pt>
                <c:pt idx="20">
                  <c:v>OECD</c:v>
                </c:pt>
                <c:pt idx="21">
                  <c:v>Czech Republic (19, 20)</c:v>
                </c:pt>
                <c:pt idx="22">
                  <c:v>Luxembourg (14, 21)</c:v>
                </c:pt>
                <c:pt idx="23">
                  <c:v>Iceland (30, 22)</c:v>
                </c:pt>
                <c:pt idx="24">
                  <c:v>Hungary (17, 23)</c:v>
                </c:pt>
                <c:pt idx="25">
                  <c:v>New Zealand (20, 24)</c:v>
                </c:pt>
                <c:pt idx="26">
                  <c:v>Poland (18, 25)</c:v>
                </c:pt>
                <c:pt idx="27">
                  <c:v>Slovak Republic (23, 26)</c:v>
                </c:pt>
                <c:pt idx="28">
                  <c:v>Israel (28, 27)</c:v>
                </c:pt>
                <c:pt idx="29">
                  <c:v>Lithuania</c:v>
                </c:pt>
                <c:pt idx="30">
                  <c:v>Ireland (29, 28)</c:v>
                </c:pt>
                <c:pt idx="31">
                  <c:v>Estonia (24, 29)</c:v>
                </c:pt>
                <c:pt idx="32">
                  <c:v>Latvia (27, 30)</c:v>
                </c:pt>
                <c:pt idx="33">
                  <c:v>Chile (32, 31)</c:v>
                </c:pt>
                <c:pt idx="34">
                  <c:v>Korea (33, 32)</c:v>
                </c:pt>
                <c:pt idx="35">
                  <c:v>Turkey (31, 33)</c:v>
                </c:pt>
                <c:pt idx="36">
                  <c:v>Mexico (34, 34)</c:v>
                </c:pt>
              </c:strCache>
            </c:strRef>
          </c:cat>
          <c:val>
            <c:numRef>
              <c:f>'Figure4-en'!$D$50:$D$86</c:f>
              <c:numCache>
                <c:formatCode>0.0</c:formatCode>
                <c:ptCount val="37"/>
                <c:pt idx="0">
                  <c:v>31.981999883040331</c:v>
                </c:pt>
                <c:pt idx="1">
                  <c:v>17.729317050675832</c:v>
                </c:pt>
                <c:pt idx="2">
                  <c:v>18.848439207878538</c:v>
                </c:pt>
                <c:pt idx="3">
                  <c:v>29.188318017549992</c:v>
                </c:pt>
                <c:pt idx="4">
                  <c:v>28.989922527280093</c:v>
                </c:pt>
                <c:pt idx="5">
                  <c:v>28.48133919374909</c:v>
                </c:pt>
                <c:pt idx="6">
                  <c:v>30.392258853361572</c:v>
                </c:pt>
                <c:pt idx="7">
                  <c:v>24.861933383837297</c:v>
                </c:pt>
                <c:pt idx="8">
                  <c:v>26.341135106176793</c:v>
                </c:pt>
                <c:pt idx="9">
                  <c:v>21.609353911761424</c:v>
                </c:pt>
                <c:pt idx="10">
                  <c:v>27.701322334799954</c:v>
                </c:pt>
                <c:pt idx="11">
                  <c:v>15.885252996539991</c:v>
                </c:pt>
                <c:pt idx="12">
                  <c:v>18.535259810186332</c:v>
                </c:pt>
                <c:pt idx="13">
                  <c:v>21.876990659868333</c:v>
                </c:pt>
                <c:pt idx="14">
                  <c:v>24.038893330436693</c:v>
                </c:pt>
                <c:pt idx="15">
                  <c:v>24.655732484625442</c:v>
                </c:pt>
                <c:pt idx="16">
                  <c:v>25.425296944972114</c:v>
                </c:pt>
                <c:pt idx="17">
                  <c:v>24.701341697005493</c:v>
                </c:pt>
                <c:pt idx="18">
                  <c:v>17.628247138271064</c:v>
                </c:pt>
                <c:pt idx="19">
                  <c:v>22.635226414733367</c:v>
                </c:pt>
                <c:pt idx="20">
                  <c:v>20.482737765225981</c:v>
                </c:pt>
                <c:pt idx="21">
                  <c:v>19.394913767822271</c:v>
                </c:pt>
                <c:pt idx="22">
                  <c:v>22.097069479681988</c:v>
                </c:pt>
                <c:pt idx="23">
                  <c:v>15.481715190698949</c:v>
                </c:pt>
                <c:pt idx="24">
                  <c:v>20.88781064912159</c:v>
                </c:pt>
                <c:pt idx="25">
                  <c:v>19.210721051809291</c:v>
                </c:pt>
                <c:pt idx="26">
                  <c:v>20.476905317657423</c:v>
                </c:pt>
                <c:pt idx="27">
                  <c:v>17.799975033408899</c:v>
                </c:pt>
                <c:pt idx="28">
                  <c:v>15.543627422330147</c:v>
                </c:pt>
                <c:pt idx="29">
                  <c:v>15.82247796504863</c:v>
                </c:pt>
                <c:pt idx="30">
                  <c:v>15.513960439972823</c:v>
                </c:pt>
                <c:pt idx="31">
                  <c:v>17.698289914467516</c:v>
                </c:pt>
                <c:pt idx="32">
                  <c:v>15.704670429876696</c:v>
                </c:pt>
                <c:pt idx="33">
                  <c:v>10.771968799374822</c:v>
                </c:pt>
                <c:pt idx="34">
                  <c:v>10.212615988762696</c:v>
                </c:pt>
                <c:pt idx="35">
                  <c:v>11.571958651071506</c:v>
                </c:pt>
                <c:pt idx="36">
                  <c:v>7.6822985002802424</c:v>
                </c:pt>
              </c:numCache>
            </c:numRef>
          </c:val>
          <c:extLst>
            <c:ext xmlns:c16="http://schemas.microsoft.com/office/drawing/2014/chart" uri="{C3380CC4-5D6E-409C-BE32-E72D297353CC}">
              <c16:uniqueId val="{00000005-168F-4172-ACED-E56010BE05DC}"/>
            </c:ext>
          </c:extLst>
        </c:ser>
        <c:ser>
          <c:idx val="1"/>
          <c:order val="1"/>
          <c:tx>
            <c:strRef>
              <c:f>'Figure4-en'!$E$48</c:f>
              <c:strCache>
                <c:ptCount val="1"/>
                <c:pt idx="0">
                  <c:v>Gross mandatory private</c:v>
                </c:pt>
              </c:strCache>
            </c:strRef>
          </c:tx>
          <c:spPr>
            <a:solidFill>
              <a:schemeClr val="bg1"/>
            </a:solidFill>
            <a:ln>
              <a:solidFill>
                <a:schemeClr val="bg1">
                  <a:lumMod val="50000"/>
                </a:schemeClr>
              </a:solidFill>
            </a:ln>
          </c:spPr>
          <c:invertIfNegative val="0"/>
          <c:cat>
            <c:strRef>
              <c:f>'Figure4-en'!$B$50:$B$86</c:f>
              <c:strCache>
                <c:ptCount val="37"/>
                <c:pt idx="0">
                  <c:v>France (1, 1)</c:v>
                </c:pt>
                <c:pt idx="1">
                  <c:v>Netherlands</c:v>
                </c:pt>
                <c:pt idx="2">
                  <c:v>United States (21, 2)</c:v>
                </c:pt>
                <c:pt idx="3">
                  <c:v>Belgium (3, 3)</c:v>
                </c:pt>
                <c:pt idx="4">
                  <c:v>Denmark (4, 4)</c:v>
                </c:pt>
                <c:pt idx="5">
                  <c:v>Italy (5, 5)</c:v>
                </c:pt>
                <c:pt idx="6">
                  <c:v>Finland (2, 6)</c:v>
                </c:pt>
                <c:pt idx="7">
                  <c:v>Germany (9, 7)</c:v>
                </c:pt>
                <c:pt idx="8">
                  <c:v>Sweden (7, 8)</c:v>
                </c:pt>
                <c:pt idx="9">
                  <c:v>United Kingdom (16, 9)</c:v>
                </c:pt>
                <c:pt idx="10">
                  <c:v>Austria (6, 10)</c:v>
                </c:pt>
                <c:pt idx="11">
                  <c:v>Switzerland (26, 11)</c:v>
                </c:pt>
                <c:pt idx="12">
                  <c:v>Australia (22, 12)</c:v>
                </c:pt>
                <c:pt idx="13">
                  <c:v>Japan (15, 13)</c:v>
                </c:pt>
                <c:pt idx="14">
                  <c:v>Portugal (12, 14)</c:v>
                </c:pt>
                <c:pt idx="15">
                  <c:v>Spain (11, 15)</c:v>
                </c:pt>
                <c:pt idx="16">
                  <c:v>Greece (8, 16)</c:v>
                </c:pt>
                <c:pt idx="17">
                  <c:v>Norway (10, 17)</c:v>
                </c:pt>
                <c:pt idx="18">
                  <c:v>Canada (25, 18)</c:v>
                </c:pt>
                <c:pt idx="19">
                  <c:v>Slovenia (13, 19)</c:v>
                </c:pt>
                <c:pt idx="20">
                  <c:v>OECD</c:v>
                </c:pt>
                <c:pt idx="21">
                  <c:v>Czech Republic (19, 20)</c:v>
                </c:pt>
                <c:pt idx="22">
                  <c:v>Luxembourg (14, 21)</c:v>
                </c:pt>
                <c:pt idx="23">
                  <c:v>Iceland (30, 22)</c:v>
                </c:pt>
                <c:pt idx="24">
                  <c:v>Hungary (17, 23)</c:v>
                </c:pt>
                <c:pt idx="25">
                  <c:v>New Zealand (20, 24)</c:v>
                </c:pt>
                <c:pt idx="26">
                  <c:v>Poland (18, 25)</c:v>
                </c:pt>
                <c:pt idx="27">
                  <c:v>Slovak Republic (23, 26)</c:v>
                </c:pt>
                <c:pt idx="28">
                  <c:v>Israel (28, 27)</c:v>
                </c:pt>
                <c:pt idx="29">
                  <c:v>Lithuania</c:v>
                </c:pt>
                <c:pt idx="30">
                  <c:v>Ireland (29, 28)</c:v>
                </c:pt>
                <c:pt idx="31">
                  <c:v>Estonia (24, 29)</c:v>
                </c:pt>
                <c:pt idx="32">
                  <c:v>Latvia (27, 30)</c:v>
                </c:pt>
                <c:pt idx="33">
                  <c:v>Chile (32, 31)</c:v>
                </c:pt>
                <c:pt idx="34">
                  <c:v>Korea (33, 32)</c:v>
                </c:pt>
                <c:pt idx="35">
                  <c:v>Turkey (31, 33)</c:v>
                </c:pt>
                <c:pt idx="36">
                  <c:v>Mexico (34, 34)</c:v>
                </c:pt>
              </c:strCache>
            </c:strRef>
          </c:cat>
          <c:val>
            <c:numRef>
              <c:f>'Figure4-en'!$E$50:$E$86</c:f>
              <c:numCache>
                <c:formatCode>0.0</c:formatCode>
                <c:ptCount val="37"/>
                <c:pt idx="0">
                  <c:v>0.23956006695703252</c:v>
                </c:pt>
                <c:pt idx="1">
                  <c:v>6.3993222689942453</c:v>
                </c:pt>
                <c:pt idx="2">
                  <c:v>5.7857688283858231</c:v>
                </c:pt>
                <c:pt idx="3">
                  <c:v>0</c:v>
                </c:pt>
                <c:pt idx="4">
                  <c:v>2.6140097123586905</c:v>
                </c:pt>
                <c:pt idx="5">
                  <c:v>1.0269739189650291</c:v>
                </c:pt>
                <c:pt idx="6">
                  <c:v>0</c:v>
                </c:pt>
                <c:pt idx="7">
                  <c:v>2.2264984384257027</c:v>
                </c:pt>
                <c:pt idx="8">
                  <c:v>0.41387093855509471</c:v>
                </c:pt>
                <c:pt idx="9">
                  <c:v>0.94279753787983034</c:v>
                </c:pt>
                <c:pt idx="10">
                  <c:v>0.79917312193446377</c:v>
                </c:pt>
                <c:pt idx="11">
                  <c:v>10.537104636801569</c:v>
                </c:pt>
                <c:pt idx="12">
                  <c:v>4.6521338825406549</c:v>
                </c:pt>
                <c:pt idx="13">
                  <c:v>0.48153637792878112</c:v>
                </c:pt>
                <c:pt idx="14">
                  <c:v>0.24607819118024407</c:v>
                </c:pt>
                <c:pt idx="15">
                  <c:v>0</c:v>
                </c:pt>
                <c:pt idx="16">
                  <c:v>0.61154420360891237</c:v>
                </c:pt>
                <c:pt idx="17">
                  <c:v>1.2678809896745342</c:v>
                </c:pt>
                <c:pt idx="18">
                  <c:v>0</c:v>
                </c:pt>
                <c:pt idx="19">
                  <c:v>0</c:v>
                </c:pt>
                <c:pt idx="20">
                  <c:v>1.8629311123241106</c:v>
                </c:pt>
                <c:pt idx="21">
                  <c:v>0.41819204692649764</c:v>
                </c:pt>
                <c:pt idx="22">
                  <c:v>0.84013562996579705</c:v>
                </c:pt>
                <c:pt idx="23">
                  <c:v>6.3339627307276061</c:v>
                </c:pt>
                <c:pt idx="24">
                  <c:v>0</c:v>
                </c:pt>
                <c:pt idx="25">
                  <c:v>0</c:v>
                </c:pt>
                <c:pt idx="26">
                  <c:v>2.3915154551133296E-2</c:v>
                </c:pt>
                <c:pt idx="27">
                  <c:v>0.12205112973217309</c:v>
                </c:pt>
                <c:pt idx="28">
                  <c:v>0.17795770832000779</c:v>
                </c:pt>
                <c:pt idx="29">
                  <c:v>0.22435836460706643</c:v>
                </c:pt>
                <c:pt idx="30">
                  <c:v>0</c:v>
                </c:pt>
                <c:pt idx="31">
                  <c:v>0</c:v>
                </c:pt>
                <c:pt idx="32">
                  <c:v>0</c:v>
                </c:pt>
                <c:pt idx="33">
                  <c:v>2.9500984844982625</c:v>
                </c:pt>
                <c:pt idx="34">
                  <c:v>0.96421566923182989</c:v>
                </c:pt>
                <c:pt idx="35">
                  <c:v>0</c:v>
                </c:pt>
                <c:pt idx="36">
                  <c:v>0</c:v>
                </c:pt>
              </c:numCache>
            </c:numRef>
          </c:val>
          <c:extLst>
            <c:ext xmlns:c16="http://schemas.microsoft.com/office/drawing/2014/chart" uri="{C3380CC4-5D6E-409C-BE32-E72D297353CC}">
              <c16:uniqueId val="{00000006-168F-4172-ACED-E56010BE05DC}"/>
            </c:ext>
          </c:extLst>
        </c:ser>
        <c:ser>
          <c:idx val="4"/>
          <c:order val="2"/>
          <c:tx>
            <c:strRef>
              <c:f>'Figure4-en'!$F$48</c:f>
              <c:strCache>
                <c:ptCount val="1"/>
                <c:pt idx="0">
                  <c:v>Gross voluntary private</c:v>
                </c:pt>
              </c:strCache>
            </c:strRef>
          </c:tx>
          <c:spPr>
            <a:solidFill>
              <a:schemeClr val="accent1">
                <a:lumMod val="60000"/>
                <a:lumOff val="40000"/>
              </a:schemeClr>
            </a:solidFill>
            <a:ln w="15875">
              <a:noFill/>
            </a:ln>
          </c:spPr>
          <c:invertIfNegative val="0"/>
          <c:cat>
            <c:strRef>
              <c:f>'Figure4-en'!$B$50:$B$86</c:f>
              <c:strCache>
                <c:ptCount val="37"/>
                <c:pt idx="0">
                  <c:v>France (1, 1)</c:v>
                </c:pt>
                <c:pt idx="1">
                  <c:v>Netherlands</c:v>
                </c:pt>
                <c:pt idx="2">
                  <c:v>United States (21, 2)</c:v>
                </c:pt>
                <c:pt idx="3">
                  <c:v>Belgium (3, 3)</c:v>
                </c:pt>
                <c:pt idx="4">
                  <c:v>Denmark (4, 4)</c:v>
                </c:pt>
                <c:pt idx="5">
                  <c:v>Italy (5, 5)</c:v>
                </c:pt>
                <c:pt idx="6">
                  <c:v>Finland (2, 6)</c:v>
                </c:pt>
                <c:pt idx="7">
                  <c:v>Germany (9, 7)</c:v>
                </c:pt>
                <c:pt idx="8">
                  <c:v>Sweden (7, 8)</c:v>
                </c:pt>
                <c:pt idx="9">
                  <c:v>United Kingdom (16, 9)</c:v>
                </c:pt>
                <c:pt idx="10">
                  <c:v>Austria (6, 10)</c:v>
                </c:pt>
                <c:pt idx="11">
                  <c:v>Switzerland (26, 11)</c:v>
                </c:pt>
                <c:pt idx="12">
                  <c:v>Australia (22, 12)</c:v>
                </c:pt>
                <c:pt idx="13">
                  <c:v>Japan (15, 13)</c:v>
                </c:pt>
                <c:pt idx="14">
                  <c:v>Portugal (12, 14)</c:v>
                </c:pt>
                <c:pt idx="15">
                  <c:v>Spain (11, 15)</c:v>
                </c:pt>
                <c:pt idx="16">
                  <c:v>Greece (8, 16)</c:v>
                </c:pt>
                <c:pt idx="17">
                  <c:v>Norway (10, 17)</c:v>
                </c:pt>
                <c:pt idx="18">
                  <c:v>Canada (25, 18)</c:v>
                </c:pt>
                <c:pt idx="19">
                  <c:v>Slovenia (13, 19)</c:v>
                </c:pt>
                <c:pt idx="20">
                  <c:v>OECD</c:v>
                </c:pt>
                <c:pt idx="21">
                  <c:v>Czech Republic (19, 20)</c:v>
                </c:pt>
                <c:pt idx="22">
                  <c:v>Luxembourg (14, 21)</c:v>
                </c:pt>
                <c:pt idx="23">
                  <c:v>Iceland (30, 22)</c:v>
                </c:pt>
                <c:pt idx="24">
                  <c:v>Hungary (17, 23)</c:v>
                </c:pt>
                <c:pt idx="25">
                  <c:v>New Zealand (20, 24)</c:v>
                </c:pt>
                <c:pt idx="26">
                  <c:v>Poland (18, 25)</c:v>
                </c:pt>
                <c:pt idx="27">
                  <c:v>Slovak Republic (23, 26)</c:v>
                </c:pt>
                <c:pt idx="28">
                  <c:v>Israel (28, 27)</c:v>
                </c:pt>
                <c:pt idx="29">
                  <c:v>Lithuania</c:v>
                </c:pt>
                <c:pt idx="30">
                  <c:v>Ireland (29, 28)</c:v>
                </c:pt>
                <c:pt idx="31">
                  <c:v>Estonia (24, 29)</c:v>
                </c:pt>
                <c:pt idx="32">
                  <c:v>Latvia (27, 30)</c:v>
                </c:pt>
                <c:pt idx="33">
                  <c:v>Chile (32, 31)</c:v>
                </c:pt>
                <c:pt idx="34">
                  <c:v>Korea (33, 32)</c:v>
                </c:pt>
                <c:pt idx="35">
                  <c:v>Turkey (31, 33)</c:v>
                </c:pt>
                <c:pt idx="36">
                  <c:v>Mexico (34, 34)</c:v>
                </c:pt>
              </c:strCache>
            </c:strRef>
          </c:cat>
          <c:val>
            <c:numRef>
              <c:f>'Figure4-en'!$F$50:$F$86</c:f>
              <c:numCache>
                <c:formatCode>0.0</c:formatCode>
                <c:ptCount val="37"/>
                <c:pt idx="0">
                  <c:v>3.257281167126886</c:v>
                </c:pt>
                <c:pt idx="1">
                  <c:v>7.0201736173599798</c:v>
                </c:pt>
                <c:pt idx="2">
                  <c:v>6.6972177491124523</c:v>
                </c:pt>
                <c:pt idx="3">
                  <c:v>1.9294075695537674</c:v>
                </c:pt>
                <c:pt idx="4">
                  <c:v>1.8284663175321691</c:v>
                </c:pt>
                <c:pt idx="5">
                  <c:v>0.88925340048963386</c:v>
                </c:pt>
                <c:pt idx="6">
                  <c:v>1.5480029007080021</c:v>
                </c:pt>
                <c:pt idx="7">
                  <c:v>1.2277182936613291</c:v>
                </c:pt>
                <c:pt idx="8">
                  <c:v>3.2254408480282675</c:v>
                </c:pt>
                <c:pt idx="9">
                  <c:v>5.2934986285117214</c:v>
                </c:pt>
                <c:pt idx="10">
                  <c:v>1.4267080592192873</c:v>
                </c:pt>
                <c:pt idx="11">
                  <c:v>0.9964536661590756</c:v>
                </c:pt>
                <c:pt idx="12">
                  <c:v>1.188450919616969</c:v>
                </c:pt>
                <c:pt idx="13">
                  <c:v>2.5914154397819491</c:v>
                </c:pt>
                <c:pt idx="14">
                  <c:v>2.0789822404658498</c:v>
                </c:pt>
                <c:pt idx="15">
                  <c:v>1.0952286282973127</c:v>
                </c:pt>
                <c:pt idx="16">
                  <c:v>0.46567070127927723</c:v>
                </c:pt>
                <c:pt idx="17">
                  <c:v>1.2613706481734483</c:v>
                </c:pt>
                <c:pt idx="18">
                  <c:v>4.6594244884722267</c:v>
                </c:pt>
                <c:pt idx="19">
                  <c:v>1.3397120537933402</c:v>
                </c:pt>
                <c:pt idx="20">
                  <c:v>1.7035989905889712</c:v>
                </c:pt>
                <c:pt idx="21">
                  <c:v>0.35579815234966494</c:v>
                </c:pt>
                <c:pt idx="22">
                  <c:v>0.45033887050739096</c:v>
                </c:pt>
                <c:pt idx="23">
                  <c:v>0.12861627662774244</c:v>
                </c:pt>
                <c:pt idx="24">
                  <c:v>0.33742799449133565</c:v>
                </c:pt>
                <c:pt idx="25">
                  <c:v>0.70710922107562957</c:v>
                </c:pt>
                <c:pt idx="26">
                  <c:v>0.36321625691428849</c:v>
                </c:pt>
                <c:pt idx="27">
                  <c:v>0.93221312905069631</c:v>
                </c:pt>
                <c:pt idx="28">
                  <c:v>2.3280123322418982</c:v>
                </c:pt>
                <c:pt idx="29">
                  <c:v>0.16361491289047464</c:v>
                </c:pt>
                <c:pt idx="30">
                  <c:v>2.2404257055948076</c:v>
                </c:pt>
                <c:pt idx="31">
                  <c:v>0.10411988107353071</c:v>
                </c:pt>
                <c:pt idx="32">
                  <c:v>5.0998498210796862E-2</c:v>
                </c:pt>
                <c:pt idx="33">
                  <c:v>0.55967016757043175</c:v>
                </c:pt>
                <c:pt idx="34">
                  <c:v>2.0126631356556857</c:v>
                </c:pt>
                <c:pt idx="35">
                  <c:v>0.20352618392517774</c:v>
                </c:pt>
                <c:pt idx="36">
                  <c:v>0.37193560568047834</c:v>
                </c:pt>
              </c:numCache>
            </c:numRef>
          </c:val>
          <c:extLst>
            <c:ext xmlns:c16="http://schemas.microsoft.com/office/drawing/2014/chart" uri="{C3380CC4-5D6E-409C-BE32-E72D297353CC}">
              <c16:uniqueId val="{00000007-168F-4172-ACED-E56010BE05DC}"/>
            </c:ext>
          </c:extLst>
        </c:ser>
        <c:ser>
          <c:idx val="3"/>
          <c:order val="4"/>
          <c:tx>
            <c:strRef>
              <c:f>'Figure4-en'!$I$48</c:f>
              <c:strCache>
                <c:ptCount val="1"/>
                <c:pt idx="0">
                  <c:v>Net tax effect</c:v>
                </c:pt>
              </c:strCache>
            </c:strRef>
          </c:tx>
          <c:spPr>
            <a:solidFill>
              <a:schemeClr val="bg1">
                <a:lumMod val="65000"/>
              </a:schemeClr>
            </a:solidFill>
            <a:ln w="12700">
              <a:noFill/>
            </a:ln>
          </c:spPr>
          <c:invertIfNegative val="0"/>
          <c:cat>
            <c:strRef>
              <c:f>'Figure4-en'!$B$50:$B$86</c:f>
              <c:strCache>
                <c:ptCount val="37"/>
                <c:pt idx="0">
                  <c:v>France (1, 1)</c:v>
                </c:pt>
                <c:pt idx="1">
                  <c:v>Netherlands</c:v>
                </c:pt>
                <c:pt idx="2">
                  <c:v>United States (21, 2)</c:v>
                </c:pt>
                <c:pt idx="3">
                  <c:v>Belgium (3, 3)</c:v>
                </c:pt>
                <c:pt idx="4">
                  <c:v>Denmark (4, 4)</c:v>
                </c:pt>
                <c:pt idx="5">
                  <c:v>Italy (5, 5)</c:v>
                </c:pt>
                <c:pt idx="6">
                  <c:v>Finland (2, 6)</c:v>
                </c:pt>
                <c:pt idx="7">
                  <c:v>Germany (9, 7)</c:v>
                </c:pt>
                <c:pt idx="8">
                  <c:v>Sweden (7, 8)</c:v>
                </c:pt>
                <c:pt idx="9">
                  <c:v>United Kingdom (16, 9)</c:v>
                </c:pt>
                <c:pt idx="10">
                  <c:v>Austria (6, 10)</c:v>
                </c:pt>
                <c:pt idx="11">
                  <c:v>Switzerland (26, 11)</c:v>
                </c:pt>
                <c:pt idx="12">
                  <c:v>Australia (22, 12)</c:v>
                </c:pt>
                <c:pt idx="13">
                  <c:v>Japan (15, 13)</c:v>
                </c:pt>
                <c:pt idx="14">
                  <c:v>Portugal (12, 14)</c:v>
                </c:pt>
                <c:pt idx="15">
                  <c:v>Spain (11, 15)</c:v>
                </c:pt>
                <c:pt idx="16">
                  <c:v>Greece (8, 16)</c:v>
                </c:pt>
                <c:pt idx="17">
                  <c:v>Norway (10, 17)</c:v>
                </c:pt>
                <c:pt idx="18">
                  <c:v>Canada (25, 18)</c:v>
                </c:pt>
                <c:pt idx="19">
                  <c:v>Slovenia (13, 19)</c:v>
                </c:pt>
                <c:pt idx="20">
                  <c:v>OECD</c:v>
                </c:pt>
                <c:pt idx="21">
                  <c:v>Czech Republic (19, 20)</c:v>
                </c:pt>
                <c:pt idx="22">
                  <c:v>Luxembourg (14, 21)</c:v>
                </c:pt>
                <c:pt idx="23">
                  <c:v>Iceland (30, 22)</c:v>
                </c:pt>
                <c:pt idx="24">
                  <c:v>Hungary (17, 23)</c:v>
                </c:pt>
                <c:pt idx="25">
                  <c:v>New Zealand (20, 24)</c:v>
                </c:pt>
                <c:pt idx="26">
                  <c:v>Poland (18, 25)</c:v>
                </c:pt>
                <c:pt idx="27">
                  <c:v>Slovak Republic (23, 26)</c:v>
                </c:pt>
                <c:pt idx="28">
                  <c:v>Israel (28, 27)</c:v>
                </c:pt>
                <c:pt idx="29">
                  <c:v>Lithuania</c:v>
                </c:pt>
                <c:pt idx="30">
                  <c:v>Ireland (29, 28)</c:v>
                </c:pt>
                <c:pt idx="31">
                  <c:v>Estonia (24, 29)</c:v>
                </c:pt>
                <c:pt idx="32">
                  <c:v>Latvia (27, 30)</c:v>
                </c:pt>
                <c:pt idx="33">
                  <c:v>Chile (32, 31)</c:v>
                </c:pt>
                <c:pt idx="34">
                  <c:v>Korea (33, 32)</c:v>
                </c:pt>
                <c:pt idx="35">
                  <c:v>Turkey (31, 33)</c:v>
                </c:pt>
                <c:pt idx="36">
                  <c:v>Mexico (34, 34)</c:v>
                </c:pt>
              </c:strCache>
            </c:strRef>
          </c:cat>
          <c:val>
            <c:numRef>
              <c:f>'Figure4-en'!$I$50:$I$86</c:f>
              <c:numCache>
                <c:formatCode>0.0</c:formatCode>
                <c:ptCount val="37"/>
                <c:pt idx="0">
                  <c:v>-3.7906720629324262</c:v>
                </c:pt>
                <c:pt idx="2">
                  <c:v>-1.3036746576358524</c:v>
                </c:pt>
                <c:pt idx="3">
                  <c:v>-4.4254885201157315</c:v>
                </c:pt>
                <c:pt idx="4">
                  <c:v>-8.0581119567445576</c:v>
                </c:pt>
                <c:pt idx="5">
                  <c:v>-5.036767788248234</c:v>
                </c:pt>
                <c:pt idx="6">
                  <c:v>-6.6506063567353024</c:v>
                </c:pt>
                <c:pt idx="7">
                  <c:v>-3.5563783506184201</c:v>
                </c:pt>
                <c:pt idx="8">
                  <c:v>-5.4473152297946612</c:v>
                </c:pt>
                <c:pt idx="9">
                  <c:v>-3.3535573627014799</c:v>
                </c:pt>
                <c:pt idx="10">
                  <c:v>-5.6567237068322953</c:v>
                </c:pt>
                <c:pt idx="11">
                  <c:v>-3.6773909818622776</c:v>
                </c:pt>
                <c:pt idx="12">
                  <c:v>-0.85413839407355141</c:v>
                </c:pt>
                <c:pt idx="13">
                  <c:v>-1.4341695341884346</c:v>
                </c:pt>
                <c:pt idx="14">
                  <c:v>-3.3820122782806408</c:v>
                </c:pt>
                <c:pt idx="15">
                  <c:v>-2.873030748149322</c:v>
                </c:pt>
                <c:pt idx="16">
                  <c:v>-4.1347297392418199</c:v>
                </c:pt>
                <c:pt idx="17">
                  <c:v>-5.2331336506368551</c:v>
                </c:pt>
                <c:pt idx="18">
                  <c:v>-1.3888877955477028</c:v>
                </c:pt>
                <c:pt idx="19">
                  <c:v>-3.4244400145758007</c:v>
                </c:pt>
                <c:pt idx="20">
                  <c:v>-3.5504665198916534</c:v>
                </c:pt>
                <c:pt idx="21">
                  <c:v>-1.5837159286437199</c:v>
                </c:pt>
                <c:pt idx="22">
                  <c:v>-5.1886881971315439</c:v>
                </c:pt>
                <c:pt idx="23">
                  <c:v>-3.793640680482806</c:v>
                </c:pt>
                <c:pt idx="24">
                  <c:v>-3.1346485448191643</c:v>
                </c:pt>
                <c:pt idx="25">
                  <c:v>-2.3242416493119329</c:v>
                </c:pt>
                <c:pt idx="26">
                  <c:v>-3.4269456572159349</c:v>
                </c:pt>
                <c:pt idx="27">
                  <c:v>-1.4358288184169652</c:v>
                </c:pt>
                <c:pt idx="28">
                  <c:v>-1.5621698824222463</c:v>
                </c:pt>
                <c:pt idx="30">
                  <c:v>-1.6929269124513873</c:v>
                </c:pt>
                <c:pt idx="31">
                  <c:v>-2.8531126018051847</c:v>
                </c:pt>
                <c:pt idx="32">
                  <c:v>-2.0127102037964253</c:v>
                </c:pt>
                <c:pt idx="33">
                  <c:v>-1.0051675088712617</c:v>
                </c:pt>
                <c:pt idx="34">
                  <c:v>-0.1532176720256242</c:v>
                </c:pt>
                <c:pt idx="35">
                  <c:v>-0.52609094108351151</c:v>
                </c:pt>
                <c:pt idx="36">
                  <c:v>-0.31441889470798667</c:v>
                </c:pt>
              </c:numCache>
            </c:numRef>
          </c:val>
          <c:extLst>
            <c:ext xmlns:c16="http://schemas.microsoft.com/office/drawing/2014/chart" uri="{C3380CC4-5D6E-409C-BE32-E72D297353CC}">
              <c16:uniqueId val="{00000008-168F-4172-ACED-E56010BE05DC}"/>
            </c:ext>
          </c:extLst>
        </c:ser>
        <c:dLbls>
          <c:showLegendKey val="0"/>
          <c:showVal val="0"/>
          <c:showCatName val="0"/>
          <c:showSerName val="0"/>
          <c:showPercent val="0"/>
          <c:showBubbleSize val="0"/>
        </c:dLbls>
        <c:gapWidth val="80"/>
        <c:overlap val="100"/>
        <c:axId val="198338432"/>
        <c:axId val="198339968"/>
      </c:barChart>
      <c:lineChart>
        <c:grouping val="standard"/>
        <c:varyColors val="0"/>
        <c:ser>
          <c:idx val="2"/>
          <c:order val="3"/>
          <c:tx>
            <c:strRef>
              <c:f>'Figure4-en'!$H$48</c:f>
              <c:strCache>
                <c:ptCount val="1"/>
                <c:pt idx="0">
                  <c:v>Net total social expenditure (↘)</c:v>
                </c:pt>
              </c:strCache>
            </c:strRef>
          </c:tx>
          <c:spPr>
            <a:ln>
              <a:noFill/>
            </a:ln>
          </c:spPr>
          <c:marker>
            <c:symbol val="diamond"/>
            <c:size val="8"/>
            <c:spPr>
              <a:solidFill>
                <a:srgbClr val="FF6600"/>
              </a:solidFill>
              <a:ln>
                <a:solidFill>
                  <a:sysClr val="windowText" lastClr="000000">
                    <a:shade val="95000"/>
                    <a:satMod val="105000"/>
                  </a:sysClr>
                </a:solidFill>
              </a:ln>
            </c:spPr>
          </c:marker>
          <c:cat>
            <c:strRef>
              <c:f>'Figure4-en'!$B$50:$B$86</c:f>
              <c:strCache>
                <c:ptCount val="37"/>
                <c:pt idx="0">
                  <c:v>France (1, 1)</c:v>
                </c:pt>
                <c:pt idx="1">
                  <c:v>Netherlands</c:v>
                </c:pt>
                <c:pt idx="2">
                  <c:v>United States (21, 2)</c:v>
                </c:pt>
                <c:pt idx="3">
                  <c:v>Belgium (3, 3)</c:v>
                </c:pt>
                <c:pt idx="4">
                  <c:v>Denmark (4, 4)</c:v>
                </c:pt>
                <c:pt idx="5">
                  <c:v>Italy (5, 5)</c:v>
                </c:pt>
                <c:pt idx="6">
                  <c:v>Finland (2, 6)</c:v>
                </c:pt>
                <c:pt idx="7">
                  <c:v>Germany (9, 7)</c:v>
                </c:pt>
                <c:pt idx="8">
                  <c:v>Sweden (7, 8)</c:v>
                </c:pt>
                <c:pt idx="9">
                  <c:v>United Kingdom (16, 9)</c:v>
                </c:pt>
                <c:pt idx="10">
                  <c:v>Austria (6, 10)</c:v>
                </c:pt>
                <c:pt idx="11">
                  <c:v>Switzerland (26, 11)</c:v>
                </c:pt>
                <c:pt idx="12">
                  <c:v>Australia (22, 12)</c:v>
                </c:pt>
                <c:pt idx="13">
                  <c:v>Japan (15, 13)</c:v>
                </c:pt>
                <c:pt idx="14">
                  <c:v>Portugal (12, 14)</c:v>
                </c:pt>
                <c:pt idx="15">
                  <c:v>Spain (11, 15)</c:v>
                </c:pt>
                <c:pt idx="16">
                  <c:v>Greece (8, 16)</c:v>
                </c:pt>
                <c:pt idx="17">
                  <c:v>Norway (10, 17)</c:v>
                </c:pt>
                <c:pt idx="18">
                  <c:v>Canada (25, 18)</c:v>
                </c:pt>
                <c:pt idx="19">
                  <c:v>Slovenia (13, 19)</c:v>
                </c:pt>
                <c:pt idx="20">
                  <c:v>OECD</c:v>
                </c:pt>
                <c:pt idx="21">
                  <c:v>Czech Republic (19, 20)</c:v>
                </c:pt>
                <c:pt idx="22">
                  <c:v>Luxembourg (14, 21)</c:v>
                </c:pt>
                <c:pt idx="23">
                  <c:v>Iceland (30, 22)</c:v>
                </c:pt>
                <c:pt idx="24">
                  <c:v>Hungary (17, 23)</c:v>
                </c:pt>
                <c:pt idx="25">
                  <c:v>New Zealand (20, 24)</c:v>
                </c:pt>
                <c:pt idx="26">
                  <c:v>Poland (18, 25)</c:v>
                </c:pt>
                <c:pt idx="27">
                  <c:v>Slovak Republic (23, 26)</c:v>
                </c:pt>
                <c:pt idx="28">
                  <c:v>Israel (28, 27)</c:v>
                </c:pt>
                <c:pt idx="29">
                  <c:v>Lithuania</c:v>
                </c:pt>
                <c:pt idx="30">
                  <c:v>Ireland (29, 28)</c:v>
                </c:pt>
                <c:pt idx="31">
                  <c:v>Estonia (24, 29)</c:v>
                </c:pt>
                <c:pt idx="32">
                  <c:v>Latvia (27, 30)</c:v>
                </c:pt>
                <c:pt idx="33">
                  <c:v>Chile (32, 31)</c:v>
                </c:pt>
                <c:pt idx="34">
                  <c:v>Korea (33, 32)</c:v>
                </c:pt>
                <c:pt idx="35">
                  <c:v>Turkey (31, 33)</c:v>
                </c:pt>
                <c:pt idx="36">
                  <c:v>Mexico (34, 34)</c:v>
                </c:pt>
              </c:strCache>
            </c:strRef>
          </c:cat>
          <c:val>
            <c:numRef>
              <c:f>'Figure4-en'!$H$50:$H$86</c:f>
              <c:numCache>
                <c:formatCode>0.00</c:formatCode>
                <c:ptCount val="37"/>
                <c:pt idx="0">
                  <c:v>31.688169054191821</c:v>
                </c:pt>
                <c:pt idx="2">
                  <c:v>30.027751127740963</c:v>
                </c:pt>
                <c:pt idx="3">
                  <c:v>26.692237066988028</c:v>
                </c:pt>
                <c:pt idx="4">
                  <c:v>25.374286600426398</c:v>
                </c:pt>
                <c:pt idx="5">
                  <c:v>25.360798724955519</c:v>
                </c:pt>
                <c:pt idx="6">
                  <c:v>25.289655397334272</c:v>
                </c:pt>
                <c:pt idx="7">
                  <c:v>24.75977176530591</c:v>
                </c:pt>
                <c:pt idx="8">
                  <c:v>24.533131662965495</c:v>
                </c:pt>
                <c:pt idx="9">
                  <c:v>24.492092715451495</c:v>
                </c:pt>
                <c:pt idx="10">
                  <c:v>24.270479809121408</c:v>
                </c:pt>
                <c:pt idx="11">
                  <c:v>23.741420317638362</c:v>
                </c:pt>
                <c:pt idx="12">
                  <c:v>23.521706218270403</c:v>
                </c:pt>
                <c:pt idx="13">
                  <c:v>23.51577294339063</c:v>
                </c:pt>
                <c:pt idx="14">
                  <c:v>22.981941483802146</c:v>
                </c:pt>
                <c:pt idx="15">
                  <c:v>22.877930364773434</c:v>
                </c:pt>
                <c:pt idx="16">
                  <c:v>22.367782110618482</c:v>
                </c:pt>
                <c:pt idx="17">
                  <c:v>21.997459684216619</c:v>
                </c:pt>
                <c:pt idx="18">
                  <c:v>20.898783831195587</c:v>
                </c:pt>
                <c:pt idx="19">
                  <c:v>20.550498453950908</c:v>
                </c:pt>
                <c:pt idx="20">
                  <c:v>20.498801348247408</c:v>
                </c:pt>
                <c:pt idx="21">
                  <c:v>18.58518803845471</c:v>
                </c:pt>
                <c:pt idx="22">
                  <c:v>18.198855783023632</c:v>
                </c:pt>
                <c:pt idx="23">
                  <c:v>18.150653517571492</c:v>
                </c:pt>
                <c:pt idx="24">
                  <c:v>18.090590098793761</c:v>
                </c:pt>
                <c:pt idx="25">
                  <c:v>17.593588623572987</c:v>
                </c:pt>
                <c:pt idx="26">
                  <c:v>17.437091071906909</c:v>
                </c:pt>
                <c:pt idx="27">
                  <c:v>17.418410473774806</c:v>
                </c:pt>
                <c:pt idx="28">
                  <c:v>16.487427580469806</c:v>
                </c:pt>
                <c:pt idx="30">
                  <c:v>16.061459233116242</c:v>
                </c:pt>
                <c:pt idx="31">
                  <c:v>14.949297193735861</c:v>
                </c:pt>
                <c:pt idx="32">
                  <c:v>13.742958724291068</c:v>
                </c:pt>
                <c:pt idx="33">
                  <c:v>13.276569942572253</c:v>
                </c:pt>
                <c:pt idx="34">
                  <c:v>13.036277121624588</c:v>
                </c:pt>
                <c:pt idx="35">
                  <c:v>11.249393893913172</c:v>
                </c:pt>
                <c:pt idx="36">
                  <c:v>7.7398152112527336</c:v>
                </c:pt>
              </c:numCache>
            </c:numRef>
          </c:val>
          <c:smooth val="0"/>
          <c:extLst>
            <c:ext xmlns:c16="http://schemas.microsoft.com/office/drawing/2014/chart" uri="{C3380CC4-5D6E-409C-BE32-E72D297353CC}">
              <c16:uniqueId val="{00000009-168F-4172-ACED-E56010BE05DC}"/>
            </c:ext>
          </c:extLst>
        </c:ser>
        <c:dLbls>
          <c:showLegendKey val="0"/>
          <c:showVal val="0"/>
          <c:showCatName val="0"/>
          <c:showSerName val="0"/>
          <c:showPercent val="0"/>
          <c:showBubbleSize val="0"/>
        </c:dLbls>
        <c:dropLines/>
        <c:marker val="1"/>
        <c:smooth val="0"/>
        <c:axId val="198338432"/>
        <c:axId val="198339968"/>
      </c:lineChart>
      <c:catAx>
        <c:axId val="198338432"/>
        <c:scaling>
          <c:orientation val="minMax"/>
        </c:scaling>
        <c:delete val="0"/>
        <c:axPos val="b"/>
        <c:numFmt formatCode="General" sourceLinked="1"/>
        <c:majorTickMark val="none"/>
        <c:minorTickMark val="none"/>
        <c:tickLblPos val="low"/>
        <c:spPr>
          <a:ln w="3175">
            <a:solidFill>
              <a:schemeClr val="bg1">
                <a:lumMod val="95000"/>
              </a:schemeClr>
            </a:solidFill>
            <a:prstDash val="solid"/>
          </a:ln>
        </c:spPr>
        <c:txPr>
          <a:bodyPr rot="-2700000" vert="horz"/>
          <a:lstStyle/>
          <a:p>
            <a:pPr>
              <a:defRPr sz="1100" b="0" i="0" u="none" strike="noStrike" baseline="0">
                <a:solidFill>
                  <a:srgbClr val="000000"/>
                </a:solidFill>
                <a:latin typeface="Arial"/>
                <a:ea typeface="Arial"/>
                <a:cs typeface="Arial"/>
              </a:defRPr>
            </a:pPr>
            <a:endParaRPr lang="en-US"/>
          </a:p>
        </c:txPr>
        <c:crossAx val="198339968"/>
        <c:crosses val="autoZero"/>
        <c:auto val="1"/>
        <c:lblAlgn val="ctr"/>
        <c:lblOffset val="100"/>
        <c:tickLblSkip val="1"/>
        <c:tickMarkSkip val="1"/>
        <c:noMultiLvlLbl val="0"/>
      </c:catAx>
      <c:valAx>
        <c:axId val="198339968"/>
        <c:scaling>
          <c:orientation val="minMax"/>
          <c:max val="40"/>
          <c:min val="-10"/>
        </c:scaling>
        <c:delete val="0"/>
        <c:axPos val="l"/>
        <c:majorGridlines>
          <c:spPr>
            <a:ln w="12700">
              <a:solidFill>
                <a:schemeClr val="bg1"/>
              </a:solidFill>
              <a:prstDash val="solid"/>
            </a:ln>
          </c:spPr>
        </c:majorGridlines>
        <c:numFmt formatCode="0" sourceLinked="0"/>
        <c:majorTickMark val="none"/>
        <c:minorTickMark val="none"/>
        <c:tickLblPos val="nextTo"/>
        <c:spPr>
          <a:ln w="12700">
            <a:no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98338432"/>
        <c:crosses val="autoZero"/>
        <c:crossBetween val="between"/>
        <c:majorUnit val="5"/>
      </c:valAx>
      <c:spPr>
        <a:solidFill>
          <a:schemeClr val="accent1">
            <a:lumMod val="20000"/>
            <a:lumOff val="80000"/>
          </a:schemeClr>
        </a:solidFill>
        <a:ln w="25400">
          <a:noFill/>
        </a:ln>
      </c:spPr>
    </c:plotArea>
    <c:legend>
      <c:legendPos val="t"/>
      <c:layout>
        <c:manualLayout>
          <c:xMode val="edge"/>
          <c:yMode val="edge"/>
          <c:x val="6.0049269656725572E-2"/>
          <c:y val="2.4413145539906103E-2"/>
          <c:w val="0.92569672846758178"/>
          <c:h val="5.3578881365134272E-2"/>
        </c:manualLayout>
      </c:layout>
      <c:overlay val="0"/>
      <c:spPr>
        <a:solidFill>
          <a:schemeClr val="accent1">
            <a:lumMod val="20000"/>
            <a:lumOff val="80000"/>
          </a:schemeClr>
        </a:solidFill>
        <a:ln>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858369098713E-2"/>
          <c:y val="9.4744300870331671E-2"/>
          <c:w val="0.92489270386266043"/>
          <c:h val="0.62078177772025589"/>
        </c:manualLayout>
      </c:layout>
      <c:barChart>
        <c:barDir val="col"/>
        <c:grouping val="stacked"/>
        <c:varyColors val="0"/>
        <c:ser>
          <c:idx val="0"/>
          <c:order val="0"/>
          <c:tx>
            <c:strRef>
              <c:f>'Figure4-fr'!$D$49</c:f>
              <c:strCache>
                <c:ptCount val="1"/>
                <c:pt idx="0">
                  <c:v>Dépenses sociales publiques brutes</c:v>
                </c:pt>
              </c:strCache>
            </c:strRef>
          </c:tx>
          <c:spPr>
            <a:solidFill>
              <a:schemeClr val="tx2"/>
            </a:solidFill>
            <a:ln w="12700">
              <a:noFill/>
              <a:prstDash val="solid"/>
            </a:ln>
          </c:spPr>
          <c:invertIfNegative val="0"/>
          <c:dPt>
            <c:idx val="2"/>
            <c:invertIfNegative val="0"/>
            <c:bubble3D val="0"/>
            <c:spPr>
              <a:solidFill>
                <a:schemeClr val="tx2"/>
              </a:solidFill>
              <a:ln w="31750">
                <a:noFill/>
                <a:prstDash val="solid"/>
              </a:ln>
            </c:spPr>
            <c:extLst>
              <c:ext xmlns:c16="http://schemas.microsoft.com/office/drawing/2014/chart" uri="{C3380CC4-5D6E-409C-BE32-E72D297353CC}">
                <c16:uniqueId val="{00000001-AA14-419E-A21B-39AE241523BE}"/>
              </c:ext>
            </c:extLst>
          </c:dPt>
          <c:dPt>
            <c:idx val="6"/>
            <c:invertIfNegative val="0"/>
            <c:bubble3D val="0"/>
            <c:spPr>
              <a:solidFill>
                <a:schemeClr val="tx2"/>
              </a:solidFill>
              <a:ln w="15875" cmpd="sng">
                <a:noFill/>
                <a:prstDash val="solid"/>
              </a:ln>
            </c:spPr>
            <c:extLst>
              <c:ext xmlns:c16="http://schemas.microsoft.com/office/drawing/2014/chart" uri="{C3380CC4-5D6E-409C-BE32-E72D297353CC}">
                <c16:uniqueId val="{00000003-AA14-419E-A21B-39AE241523BE}"/>
              </c:ext>
            </c:extLst>
          </c:dPt>
          <c:dPt>
            <c:idx val="7"/>
            <c:invertIfNegative val="0"/>
            <c:bubble3D val="0"/>
            <c:extLst>
              <c:ext xmlns:c16="http://schemas.microsoft.com/office/drawing/2014/chart" uri="{C3380CC4-5D6E-409C-BE32-E72D297353CC}">
                <c16:uniqueId val="{00000004-AA14-419E-A21B-39AE241523BE}"/>
              </c:ext>
            </c:extLst>
          </c:dPt>
          <c:cat>
            <c:strRef>
              <c:f>'Figure4-fr'!$O$50:$O$86</c:f>
              <c:strCache>
                <c:ptCount val="37"/>
                <c:pt idx="0">
                  <c:v>France (1, 1)</c:v>
                </c:pt>
                <c:pt idx="1">
                  <c:v>Pays-Bas</c:v>
                </c:pt>
                <c:pt idx="2">
                  <c:v>États-Unis (21, 2)</c:v>
                </c:pt>
                <c:pt idx="3">
                  <c:v>Belgique (3, 3)</c:v>
                </c:pt>
                <c:pt idx="4">
                  <c:v>Danemark (4, 4)</c:v>
                </c:pt>
                <c:pt idx="5">
                  <c:v>Italie (5, 5)</c:v>
                </c:pt>
                <c:pt idx="6">
                  <c:v>Finlande (2, 6)</c:v>
                </c:pt>
                <c:pt idx="7">
                  <c:v>Allemagne (9, 7)</c:v>
                </c:pt>
                <c:pt idx="8">
                  <c:v>Suède (7, 8)</c:v>
                </c:pt>
                <c:pt idx="9">
                  <c:v>Royaume-Uni (16, 9)</c:v>
                </c:pt>
                <c:pt idx="10">
                  <c:v>Autriche (6, 10)</c:v>
                </c:pt>
                <c:pt idx="11">
                  <c:v>Suisse (26, 11)</c:v>
                </c:pt>
                <c:pt idx="12">
                  <c:v>Australie (22, 12)</c:v>
                </c:pt>
                <c:pt idx="13">
                  <c:v>Japon (15, 13)</c:v>
                </c:pt>
                <c:pt idx="14">
                  <c:v>Portugal (12, 14)</c:v>
                </c:pt>
                <c:pt idx="15">
                  <c:v>Espagne (11, 15)</c:v>
                </c:pt>
                <c:pt idx="16">
                  <c:v>Grèce (8, 16)</c:v>
                </c:pt>
                <c:pt idx="17">
                  <c:v>Norvège (10, 17)</c:v>
                </c:pt>
                <c:pt idx="18">
                  <c:v>Canada (25, 18)</c:v>
                </c:pt>
                <c:pt idx="19">
                  <c:v>Slovénie (13, 19)</c:v>
                </c:pt>
                <c:pt idx="20">
                  <c:v>OCDE</c:v>
                </c:pt>
                <c:pt idx="21">
                  <c:v>Rép. tchèque (19, 20)</c:v>
                </c:pt>
                <c:pt idx="22">
                  <c:v>Luxembourg (14, 21)</c:v>
                </c:pt>
                <c:pt idx="23">
                  <c:v>Islande (30, 22)</c:v>
                </c:pt>
                <c:pt idx="24">
                  <c:v>Hongrie (17, 23)</c:v>
                </c:pt>
                <c:pt idx="25">
                  <c:v>Nouvelle-Zélande (20, 24)</c:v>
                </c:pt>
                <c:pt idx="26">
                  <c:v>Pologne (18, 25)</c:v>
                </c:pt>
                <c:pt idx="27">
                  <c:v>Rép. slovaque (23, 26)</c:v>
                </c:pt>
                <c:pt idx="28">
                  <c:v>Israël (28, 27)</c:v>
                </c:pt>
                <c:pt idx="29">
                  <c:v>Lituanie (0, 0)</c:v>
                </c:pt>
                <c:pt idx="30">
                  <c:v>Irlande (29, 28)</c:v>
                </c:pt>
                <c:pt idx="31">
                  <c:v>Estonie (24, 29)</c:v>
                </c:pt>
                <c:pt idx="32">
                  <c:v>Lettonie (27, 30)</c:v>
                </c:pt>
                <c:pt idx="33">
                  <c:v>Chili (32, 31)</c:v>
                </c:pt>
                <c:pt idx="34">
                  <c:v>Corée (33, 32)</c:v>
                </c:pt>
                <c:pt idx="35">
                  <c:v>Turquie (31, 33)</c:v>
                </c:pt>
                <c:pt idx="36">
                  <c:v>Mexique (34, 34)</c:v>
                </c:pt>
              </c:strCache>
            </c:strRef>
          </c:cat>
          <c:val>
            <c:numRef>
              <c:f>'Figure4-fr'!$D$50:$D$86</c:f>
              <c:numCache>
                <c:formatCode>0.0</c:formatCode>
                <c:ptCount val="37"/>
                <c:pt idx="0">
                  <c:v>31.981999883040331</c:v>
                </c:pt>
                <c:pt idx="1">
                  <c:v>17.729317050675832</c:v>
                </c:pt>
                <c:pt idx="2">
                  <c:v>18.848439207878538</c:v>
                </c:pt>
                <c:pt idx="3">
                  <c:v>29.188318017549992</c:v>
                </c:pt>
                <c:pt idx="4">
                  <c:v>28.989922527280093</c:v>
                </c:pt>
                <c:pt idx="5">
                  <c:v>28.48133919374909</c:v>
                </c:pt>
                <c:pt idx="6">
                  <c:v>30.392258853361572</c:v>
                </c:pt>
                <c:pt idx="7">
                  <c:v>24.861933383837297</c:v>
                </c:pt>
                <c:pt idx="8">
                  <c:v>26.341135106176793</c:v>
                </c:pt>
                <c:pt idx="9">
                  <c:v>21.609353911761424</c:v>
                </c:pt>
                <c:pt idx="10">
                  <c:v>27.701322334799954</c:v>
                </c:pt>
                <c:pt idx="11">
                  <c:v>15.885252996539991</c:v>
                </c:pt>
                <c:pt idx="12">
                  <c:v>18.535259810186332</c:v>
                </c:pt>
                <c:pt idx="13">
                  <c:v>21.876990659868333</c:v>
                </c:pt>
                <c:pt idx="14">
                  <c:v>24.038893330436693</c:v>
                </c:pt>
                <c:pt idx="15">
                  <c:v>24.655732484625442</c:v>
                </c:pt>
                <c:pt idx="16">
                  <c:v>25.425296944972114</c:v>
                </c:pt>
                <c:pt idx="17">
                  <c:v>24.701341697005493</c:v>
                </c:pt>
                <c:pt idx="18">
                  <c:v>17.628247138271064</c:v>
                </c:pt>
                <c:pt idx="19">
                  <c:v>22.635226414733367</c:v>
                </c:pt>
                <c:pt idx="20">
                  <c:v>20.482737765225981</c:v>
                </c:pt>
                <c:pt idx="21">
                  <c:v>19.394913767822271</c:v>
                </c:pt>
                <c:pt idx="22">
                  <c:v>22.097069479681988</c:v>
                </c:pt>
                <c:pt idx="23">
                  <c:v>15.481715190698949</c:v>
                </c:pt>
                <c:pt idx="24">
                  <c:v>20.88781064912159</c:v>
                </c:pt>
                <c:pt idx="25">
                  <c:v>19.210721051809291</c:v>
                </c:pt>
                <c:pt idx="26">
                  <c:v>20.476905317657423</c:v>
                </c:pt>
                <c:pt idx="27">
                  <c:v>17.799975033408899</c:v>
                </c:pt>
                <c:pt idx="28">
                  <c:v>15.543627422330147</c:v>
                </c:pt>
                <c:pt idx="29">
                  <c:v>15.82247796504863</c:v>
                </c:pt>
                <c:pt idx="30">
                  <c:v>15.513960439972823</c:v>
                </c:pt>
                <c:pt idx="31">
                  <c:v>17.698289914467516</c:v>
                </c:pt>
                <c:pt idx="32">
                  <c:v>15.704670429876696</c:v>
                </c:pt>
                <c:pt idx="33">
                  <c:v>10.771968799374822</c:v>
                </c:pt>
                <c:pt idx="34">
                  <c:v>10.212615988762696</c:v>
                </c:pt>
                <c:pt idx="35">
                  <c:v>11.571958651071506</c:v>
                </c:pt>
                <c:pt idx="36">
                  <c:v>7.6822985002802424</c:v>
                </c:pt>
              </c:numCache>
            </c:numRef>
          </c:val>
          <c:extLst>
            <c:ext xmlns:c16="http://schemas.microsoft.com/office/drawing/2014/chart" uri="{C3380CC4-5D6E-409C-BE32-E72D297353CC}">
              <c16:uniqueId val="{00000005-AA14-419E-A21B-39AE241523BE}"/>
            </c:ext>
          </c:extLst>
        </c:ser>
        <c:ser>
          <c:idx val="1"/>
          <c:order val="1"/>
          <c:tx>
            <c:strRef>
              <c:f>'Figure4-fr'!$E$49</c:f>
              <c:strCache>
                <c:ptCount val="1"/>
                <c:pt idx="0">
                  <c:v>Dépenses sociales privées obligatoires brutes</c:v>
                </c:pt>
              </c:strCache>
            </c:strRef>
          </c:tx>
          <c:spPr>
            <a:solidFill>
              <a:schemeClr val="bg1"/>
            </a:solidFill>
            <a:ln>
              <a:solidFill>
                <a:schemeClr val="bg1">
                  <a:lumMod val="50000"/>
                </a:schemeClr>
              </a:solidFill>
            </a:ln>
          </c:spPr>
          <c:invertIfNegative val="0"/>
          <c:cat>
            <c:strRef>
              <c:f>'Figure4-fr'!$O$50:$O$86</c:f>
              <c:strCache>
                <c:ptCount val="37"/>
                <c:pt idx="0">
                  <c:v>France (1, 1)</c:v>
                </c:pt>
                <c:pt idx="1">
                  <c:v>Pays-Bas</c:v>
                </c:pt>
                <c:pt idx="2">
                  <c:v>États-Unis (21, 2)</c:v>
                </c:pt>
                <c:pt idx="3">
                  <c:v>Belgique (3, 3)</c:v>
                </c:pt>
                <c:pt idx="4">
                  <c:v>Danemark (4, 4)</c:v>
                </c:pt>
                <c:pt idx="5">
                  <c:v>Italie (5, 5)</c:v>
                </c:pt>
                <c:pt idx="6">
                  <c:v>Finlande (2, 6)</c:v>
                </c:pt>
                <c:pt idx="7">
                  <c:v>Allemagne (9, 7)</c:v>
                </c:pt>
                <c:pt idx="8">
                  <c:v>Suède (7, 8)</c:v>
                </c:pt>
                <c:pt idx="9">
                  <c:v>Royaume-Uni (16, 9)</c:v>
                </c:pt>
                <c:pt idx="10">
                  <c:v>Autriche (6, 10)</c:v>
                </c:pt>
                <c:pt idx="11">
                  <c:v>Suisse (26, 11)</c:v>
                </c:pt>
                <c:pt idx="12">
                  <c:v>Australie (22, 12)</c:v>
                </c:pt>
                <c:pt idx="13">
                  <c:v>Japon (15, 13)</c:v>
                </c:pt>
                <c:pt idx="14">
                  <c:v>Portugal (12, 14)</c:v>
                </c:pt>
                <c:pt idx="15">
                  <c:v>Espagne (11, 15)</c:v>
                </c:pt>
                <c:pt idx="16">
                  <c:v>Grèce (8, 16)</c:v>
                </c:pt>
                <c:pt idx="17">
                  <c:v>Norvège (10, 17)</c:v>
                </c:pt>
                <c:pt idx="18">
                  <c:v>Canada (25, 18)</c:v>
                </c:pt>
                <c:pt idx="19">
                  <c:v>Slovénie (13, 19)</c:v>
                </c:pt>
                <c:pt idx="20">
                  <c:v>OCDE</c:v>
                </c:pt>
                <c:pt idx="21">
                  <c:v>Rép. tchèque (19, 20)</c:v>
                </c:pt>
                <c:pt idx="22">
                  <c:v>Luxembourg (14, 21)</c:v>
                </c:pt>
                <c:pt idx="23">
                  <c:v>Islande (30, 22)</c:v>
                </c:pt>
                <c:pt idx="24">
                  <c:v>Hongrie (17, 23)</c:v>
                </c:pt>
                <c:pt idx="25">
                  <c:v>Nouvelle-Zélande (20, 24)</c:v>
                </c:pt>
                <c:pt idx="26">
                  <c:v>Pologne (18, 25)</c:v>
                </c:pt>
                <c:pt idx="27">
                  <c:v>Rép. slovaque (23, 26)</c:v>
                </c:pt>
                <c:pt idx="28">
                  <c:v>Israël (28, 27)</c:v>
                </c:pt>
                <c:pt idx="29">
                  <c:v>Lituanie (0, 0)</c:v>
                </c:pt>
                <c:pt idx="30">
                  <c:v>Irlande (29, 28)</c:v>
                </c:pt>
                <c:pt idx="31">
                  <c:v>Estonie (24, 29)</c:v>
                </c:pt>
                <c:pt idx="32">
                  <c:v>Lettonie (27, 30)</c:v>
                </c:pt>
                <c:pt idx="33">
                  <c:v>Chili (32, 31)</c:v>
                </c:pt>
                <c:pt idx="34">
                  <c:v>Corée (33, 32)</c:v>
                </c:pt>
                <c:pt idx="35">
                  <c:v>Turquie (31, 33)</c:v>
                </c:pt>
                <c:pt idx="36">
                  <c:v>Mexique (34, 34)</c:v>
                </c:pt>
              </c:strCache>
            </c:strRef>
          </c:cat>
          <c:val>
            <c:numRef>
              <c:f>'Figure4-fr'!$E$50:$E$86</c:f>
              <c:numCache>
                <c:formatCode>0.0</c:formatCode>
                <c:ptCount val="37"/>
                <c:pt idx="0">
                  <c:v>0.23956006695703252</c:v>
                </c:pt>
                <c:pt idx="1">
                  <c:v>6.3993222689942453</c:v>
                </c:pt>
                <c:pt idx="2">
                  <c:v>5.7857688283858231</c:v>
                </c:pt>
                <c:pt idx="3">
                  <c:v>0</c:v>
                </c:pt>
                <c:pt idx="4">
                  <c:v>2.6140097123586905</c:v>
                </c:pt>
                <c:pt idx="5">
                  <c:v>1.0269739189650291</c:v>
                </c:pt>
                <c:pt idx="6">
                  <c:v>0</c:v>
                </c:pt>
                <c:pt idx="7">
                  <c:v>2.2264984384257027</c:v>
                </c:pt>
                <c:pt idx="8">
                  <c:v>0.41387093855509471</c:v>
                </c:pt>
                <c:pt idx="9">
                  <c:v>0.94279753787983034</c:v>
                </c:pt>
                <c:pt idx="10">
                  <c:v>0.79917312193446377</c:v>
                </c:pt>
                <c:pt idx="11">
                  <c:v>10.537104636801569</c:v>
                </c:pt>
                <c:pt idx="12">
                  <c:v>4.6521338825406549</c:v>
                </c:pt>
                <c:pt idx="13">
                  <c:v>0.48153637792878112</c:v>
                </c:pt>
                <c:pt idx="14">
                  <c:v>0.24607819118024407</c:v>
                </c:pt>
                <c:pt idx="15">
                  <c:v>0</c:v>
                </c:pt>
                <c:pt idx="16">
                  <c:v>0.61154420360891237</c:v>
                </c:pt>
                <c:pt idx="17">
                  <c:v>1.2678809896745342</c:v>
                </c:pt>
                <c:pt idx="18">
                  <c:v>0</c:v>
                </c:pt>
                <c:pt idx="19">
                  <c:v>0</c:v>
                </c:pt>
                <c:pt idx="20">
                  <c:v>1.8629311123241106</c:v>
                </c:pt>
                <c:pt idx="21">
                  <c:v>0.41819204692649764</c:v>
                </c:pt>
                <c:pt idx="22">
                  <c:v>0.84013562996579705</c:v>
                </c:pt>
                <c:pt idx="23">
                  <c:v>6.3339627307276061</c:v>
                </c:pt>
                <c:pt idx="24">
                  <c:v>0</c:v>
                </c:pt>
                <c:pt idx="25">
                  <c:v>0</c:v>
                </c:pt>
                <c:pt idx="26">
                  <c:v>2.3915154551133296E-2</c:v>
                </c:pt>
                <c:pt idx="27">
                  <c:v>0.12205112973217309</c:v>
                </c:pt>
                <c:pt idx="28">
                  <c:v>0.17795770832000779</c:v>
                </c:pt>
                <c:pt idx="29">
                  <c:v>0.22435836460706643</c:v>
                </c:pt>
                <c:pt idx="30">
                  <c:v>0</c:v>
                </c:pt>
                <c:pt idx="31">
                  <c:v>0</c:v>
                </c:pt>
                <c:pt idx="32">
                  <c:v>0</c:v>
                </c:pt>
                <c:pt idx="33">
                  <c:v>2.9500984844982625</c:v>
                </c:pt>
                <c:pt idx="34">
                  <c:v>0.96421566923182989</c:v>
                </c:pt>
                <c:pt idx="35">
                  <c:v>0</c:v>
                </c:pt>
                <c:pt idx="36">
                  <c:v>0</c:v>
                </c:pt>
              </c:numCache>
            </c:numRef>
          </c:val>
          <c:extLst>
            <c:ext xmlns:c16="http://schemas.microsoft.com/office/drawing/2014/chart" uri="{C3380CC4-5D6E-409C-BE32-E72D297353CC}">
              <c16:uniqueId val="{00000006-AA14-419E-A21B-39AE241523BE}"/>
            </c:ext>
          </c:extLst>
        </c:ser>
        <c:ser>
          <c:idx val="4"/>
          <c:order val="2"/>
          <c:tx>
            <c:strRef>
              <c:f>'Figure4-fr'!$F$49</c:f>
              <c:strCache>
                <c:ptCount val="1"/>
                <c:pt idx="0">
                  <c:v>Dépenses sociales privées volontaires brutes</c:v>
                </c:pt>
              </c:strCache>
            </c:strRef>
          </c:tx>
          <c:spPr>
            <a:solidFill>
              <a:schemeClr val="accent1">
                <a:lumMod val="60000"/>
                <a:lumOff val="40000"/>
              </a:schemeClr>
            </a:solidFill>
            <a:ln w="15875">
              <a:noFill/>
            </a:ln>
          </c:spPr>
          <c:invertIfNegative val="0"/>
          <c:cat>
            <c:strRef>
              <c:f>'Figure4-fr'!$O$50:$O$86</c:f>
              <c:strCache>
                <c:ptCount val="37"/>
                <c:pt idx="0">
                  <c:v>France (1, 1)</c:v>
                </c:pt>
                <c:pt idx="1">
                  <c:v>Pays-Bas</c:v>
                </c:pt>
                <c:pt idx="2">
                  <c:v>États-Unis (21, 2)</c:v>
                </c:pt>
                <c:pt idx="3">
                  <c:v>Belgique (3, 3)</c:v>
                </c:pt>
                <c:pt idx="4">
                  <c:v>Danemark (4, 4)</c:v>
                </c:pt>
                <c:pt idx="5">
                  <c:v>Italie (5, 5)</c:v>
                </c:pt>
                <c:pt idx="6">
                  <c:v>Finlande (2, 6)</c:v>
                </c:pt>
                <c:pt idx="7">
                  <c:v>Allemagne (9, 7)</c:v>
                </c:pt>
                <c:pt idx="8">
                  <c:v>Suède (7, 8)</c:v>
                </c:pt>
                <c:pt idx="9">
                  <c:v>Royaume-Uni (16, 9)</c:v>
                </c:pt>
                <c:pt idx="10">
                  <c:v>Autriche (6, 10)</c:v>
                </c:pt>
                <c:pt idx="11">
                  <c:v>Suisse (26, 11)</c:v>
                </c:pt>
                <c:pt idx="12">
                  <c:v>Australie (22, 12)</c:v>
                </c:pt>
                <c:pt idx="13">
                  <c:v>Japon (15, 13)</c:v>
                </c:pt>
                <c:pt idx="14">
                  <c:v>Portugal (12, 14)</c:v>
                </c:pt>
                <c:pt idx="15">
                  <c:v>Espagne (11, 15)</c:v>
                </c:pt>
                <c:pt idx="16">
                  <c:v>Grèce (8, 16)</c:v>
                </c:pt>
                <c:pt idx="17">
                  <c:v>Norvège (10, 17)</c:v>
                </c:pt>
                <c:pt idx="18">
                  <c:v>Canada (25, 18)</c:v>
                </c:pt>
                <c:pt idx="19">
                  <c:v>Slovénie (13, 19)</c:v>
                </c:pt>
                <c:pt idx="20">
                  <c:v>OCDE</c:v>
                </c:pt>
                <c:pt idx="21">
                  <c:v>Rép. tchèque (19, 20)</c:v>
                </c:pt>
                <c:pt idx="22">
                  <c:v>Luxembourg (14, 21)</c:v>
                </c:pt>
                <c:pt idx="23">
                  <c:v>Islande (30, 22)</c:v>
                </c:pt>
                <c:pt idx="24">
                  <c:v>Hongrie (17, 23)</c:v>
                </c:pt>
                <c:pt idx="25">
                  <c:v>Nouvelle-Zélande (20, 24)</c:v>
                </c:pt>
                <c:pt idx="26">
                  <c:v>Pologne (18, 25)</c:v>
                </c:pt>
                <c:pt idx="27">
                  <c:v>Rép. slovaque (23, 26)</c:v>
                </c:pt>
                <c:pt idx="28">
                  <c:v>Israël (28, 27)</c:v>
                </c:pt>
                <c:pt idx="29">
                  <c:v>Lituanie (0, 0)</c:v>
                </c:pt>
                <c:pt idx="30">
                  <c:v>Irlande (29, 28)</c:v>
                </c:pt>
                <c:pt idx="31">
                  <c:v>Estonie (24, 29)</c:v>
                </c:pt>
                <c:pt idx="32">
                  <c:v>Lettonie (27, 30)</c:v>
                </c:pt>
                <c:pt idx="33">
                  <c:v>Chili (32, 31)</c:v>
                </c:pt>
                <c:pt idx="34">
                  <c:v>Corée (33, 32)</c:v>
                </c:pt>
                <c:pt idx="35">
                  <c:v>Turquie (31, 33)</c:v>
                </c:pt>
                <c:pt idx="36">
                  <c:v>Mexique (34, 34)</c:v>
                </c:pt>
              </c:strCache>
            </c:strRef>
          </c:cat>
          <c:val>
            <c:numRef>
              <c:f>'Figure4-fr'!$F$50:$F$86</c:f>
              <c:numCache>
                <c:formatCode>0.0</c:formatCode>
                <c:ptCount val="37"/>
                <c:pt idx="0">
                  <c:v>3.257281167126886</c:v>
                </c:pt>
                <c:pt idx="1">
                  <c:v>7.0201736173599798</c:v>
                </c:pt>
                <c:pt idx="2">
                  <c:v>6.6972177491124523</c:v>
                </c:pt>
                <c:pt idx="3">
                  <c:v>1.9294075695537674</c:v>
                </c:pt>
                <c:pt idx="4">
                  <c:v>1.8284663175321691</c:v>
                </c:pt>
                <c:pt idx="5">
                  <c:v>0.88925340048963386</c:v>
                </c:pt>
                <c:pt idx="6">
                  <c:v>1.5480029007080021</c:v>
                </c:pt>
                <c:pt idx="7">
                  <c:v>1.2277182936613291</c:v>
                </c:pt>
                <c:pt idx="8">
                  <c:v>3.2254408480282675</c:v>
                </c:pt>
                <c:pt idx="9">
                  <c:v>5.2934986285117214</c:v>
                </c:pt>
                <c:pt idx="10">
                  <c:v>1.4267080592192873</c:v>
                </c:pt>
                <c:pt idx="11">
                  <c:v>0.9964536661590756</c:v>
                </c:pt>
                <c:pt idx="12">
                  <c:v>1.188450919616969</c:v>
                </c:pt>
                <c:pt idx="13">
                  <c:v>2.5914154397819491</c:v>
                </c:pt>
                <c:pt idx="14">
                  <c:v>2.0789822404658498</c:v>
                </c:pt>
                <c:pt idx="15">
                  <c:v>1.0952286282973127</c:v>
                </c:pt>
                <c:pt idx="16">
                  <c:v>0.46567070127927723</c:v>
                </c:pt>
                <c:pt idx="17">
                  <c:v>1.2613706481734483</c:v>
                </c:pt>
                <c:pt idx="18">
                  <c:v>4.6594244884722267</c:v>
                </c:pt>
                <c:pt idx="19">
                  <c:v>1.3397120537933402</c:v>
                </c:pt>
                <c:pt idx="20">
                  <c:v>1.7035989905889712</c:v>
                </c:pt>
                <c:pt idx="21">
                  <c:v>0.35579815234966494</c:v>
                </c:pt>
                <c:pt idx="22">
                  <c:v>0.45033887050739096</c:v>
                </c:pt>
                <c:pt idx="23">
                  <c:v>0.12861627662774244</c:v>
                </c:pt>
                <c:pt idx="24">
                  <c:v>0.33742799449133565</c:v>
                </c:pt>
                <c:pt idx="25">
                  <c:v>0.70710922107562957</c:v>
                </c:pt>
                <c:pt idx="26">
                  <c:v>0.36321625691428849</c:v>
                </c:pt>
                <c:pt idx="27">
                  <c:v>0.93221312905069631</c:v>
                </c:pt>
                <c:pt idx="28">
                  <c:v>2.3280123322418982</c:v>
                </c:pt>
                <c:pt idx="29">
                  <c:v>0.16361491289047464</c:v>
                </c:pt>
                <c:pt idx="30">
                  <c:v>2.2404257055948076</c:v>
                </c:pt>
                <c:pt idx="31">
                  <c:v>0.10411988107353071</c:v>
                </c:pt>
                <c:pt idx="32">
                  <c:v>5.0998498210796862E-2</c:v>
                </c:pt>
                <c:pt idx="33">
                  <c:v>0.55967016757043175</c:v>
                </c:pt>
                <c:pt idx="34">
                  <c:v>2.0126631356556857</c:v>
                </c:pt>
                <c:pt idx="35">
                  <c:v>0.20352618392517774</c:v>
                </c:pt>
                <c:pt idx="36">
                  <c:v>0.37193560568047834</c:v>
                </c:pt>
              </c:numCache>
            </c:numRef>
          </c:val>
          <c:extLst>
            <c:ext xmlns:c16="http://schemas.microsoft.com/office/drawing/2014/chart" uri="{C3380CC4-5D6E-409C-BE32-E72D297353CC}">
              <c16:uniqueId val="{00000007-AA14-419E-A21B-39AE241523BE}"/>
            </c:ext>
          </c:extLst>
        </c:ser>
        <c:ser>
          <c:idx val="3"/>
          <c:order val="4"/>
          <c:tx>
            <c:strRef>
              <c:f>'Figure4-fr'!$I$49</c:f>
              <c:strCache>
                <c:ptCount val="1"/>
                <c:pt idx="0">
                  <c:v>Effet fiscal net</c:v>
                </c:pt>
              </c:strCache>
            </c:strRef>
          </c:tx>
          <c:spPr>
            <a:solidFill>
              <a:schemeClr val="bg1">
                <a:lumMod val="65000"/>
              </a:schemeClr>
            </a:solidFill>
            <a:ln w="12700">
              <a:noFill/>
            </a:ln>
          </c:spPr>
          <c:invertIfNegative val="0"/>
          <c:cat>
            <c:strRef>
              <c:f>'Figure4-fr'!$O$50:$O$86</c:f>
              <c:strCache>
                <c:ptCount val="37"/>
                <c:pt idx="0">
                  <c:v>France (1, 1)</c:v>
                </c:pt>
                <c:pt idx="1">
                  <c:v>Pays-Bas</c:v>
                </c:pt>
                <c:pt idx="2">
                  <c:v>États-Unis (21, 2)</c:v>
                </c:pt>
                <c:pt idx="3">
                  <c:v>Belgique (3, 3)</c:v>
                </c:pt>
                <c:pt idx="4">
                  <c:v>Danemark (4, 4)</c:v>
                </c:pt>
                <c:pt idx="5">
                  <c:v>Italie (5, 5)</c:v>
                </c:pt>
                <c:pt idx="6">
                  <c:v>Finlande (2, 6)</c:v>
                </c:pt>
                <c:pt idx="7">
                  <c:v>Allemagne (9, 7)</c:v>
                </c:pt>
                <c:pt idx="8">
                  <c:v>Suède (7, 8)</c:v>
                </c:pt>
                <c:pt idx="9">
                  <c:v>Royaume-Uni (16, 9)</c:v>
                </c:pt>
                <c:pt idx="10">
                  <c:v>Autriche (6, 10)</c:v>
                </c:pt>
                <c:pt idx="11">
                  <c:v>Suisse (26, 11)</c:v>
                </c:pt>
                <c:pt idx="12">
                  <c:v>Australie (22, 12)</c:v>
                </c:pt>
                <c:pt idx="13">
                  <c:v>Japon (15, 13)</c:v>
                </c:pt>
                <c:pt idx="14">
                  <c:v>Portugal (12, 14)</c:v>
                </c:pt>
                <c:pt idx="15">
                  <c:v>Espagne (11, 15)</c:v>
                </c:pt>
                <c:pt idx="16">
                  <c:v>Grèce (8, 16)</c:v>
                </c:pt>
                <c:pt idx="17">
                  <c:v>Norvège (10, 17)</c:v>
                </c:pt>
                <c:pt idx="18">
                  <c:v>Canada (25, 18)</c:v>
                </c:pt>
                <c:pt idx="19">
                  <c:v>Slovénie (13, 19)</c:v>
                </c:pt>
                <c:pt idx="20">
                  <c:v>OCDE</c:v>
                </c:pt>
                <c:pt idx="21">
                  <c:v>Rép. tchèque (19, 20)</c:v>
                </c:pt>
                <c:pt idx="22">
                  <c:v>Luxembourg (14, 21)</c:v>
                </c:pt>
                <c:pt idx="23">
                  <c:v>Islande (30, 22)</c:v>
                </c:pt>
                <c:pt idx="24">
                  <c:v>Hongrie (17, 23)</c:v>
                </c:pt>
                <c:pt idx="25">
                  <c:v>Nouvelle-Zélande (20, 24)</c:v>
                </c:pt>
                <c:pt idx="26">
                  <c:v>Pologne (18, 25)</c:v>
                </c:pt>
                <c:pt idx="27">
                  <c:v>Rép. slovaque (23, 26)</c:v>
                </c:pt>
                <c:pt idx="28">
                  <c:v>Israël (28, 27)</c:v>
                </c:pt>
                <c:pt idx="29">
                  <c:v>Lituanie (0, 0)</c:v>
                </c:pt>
                <c:pt idx="30">
                  <c:v>Irlande (29, 28)</c:v>
                </c:pt>
                <c:pt idx="31">
                  <c:v>Estonie (24, 29)</c:v>
                </c:pt>
                <c:pt idx="32">
                  <c:v>Lettonie (27, 30)</c:v>
                </c:pt>
                <c:pt idx="33">
                  <c:v>Chili (32, 31)</c:v>
                </c:pt>
                <c:pt idx="34">
                  <c:v>Corée (33, 32)</c:v>
                </c:pt>
                <c:pt idx="35">
                  <c:v>Turquie (31, 33)</c:v>
                </c:pt>
                <c:pt idx="36">
                  <c:v>Mexique (34, 34)</c:v>
                </c:pt>
              </c:strCache>
            </c:strRef>
          </c:cat>
          <c:val>
            <c:numRef>
              <c:f>'Figure4-fr'!$I$50:$I$86</c:f>
              <c:numCache>
                <c:formatCode>0.0</c:formatCode>
                <c:ptCount val="37"/>
                <c:pt idx="0">
                  <c:v>-3.7906720629324262</c:v>
                </c:pt>
                <c:pt idx="2">
                  <c:v>-1.3036746576358524</c:v>
                </c:pt>
                <c:pt idx="3">
                  <c:v>-4.4254885201157315</c:v>
                </c:pt>
                <c:pt idx="4">
                  <c:v>-8.0581119567445576</c:v>
                </c:pt>
                <c:pt idx="5">
                  <c:v>-5.036767788248234</c:v>
                </c:pt>
                <c:pt idx="6">
                  <c:v>-6.6506063567353024</c:v>
                </c:pt>
                <c:pt idx="7">
                  <c:v>-3.5563783506184201</c:v>
                </c:pt>
                <c:pt idx="8">
                  <c:v>-5.4473152297946612</c:v>
                </c:pt>
                <c:pt idx="9">
                  <c:v>-3.3535573627014799</c:v>
                </c:pt>
                <c:pt idx="10">
                  <c:v>-5.6567237068322953</c:v>
                </c:pt>
                <c:pt idx="11">
                  <c:v>-3.6773909818622776</c:v>
                </c:pt>
                <c:pt idx="12">
                  <c:v>-0.85413839407355141</c:v>
                </c:pt>
                <c:pt idx="13">
                  <c:v>-1.4341695341884346</c:v>
                </c:pt>
                <c:pt idx="14">
                  <c:v>-3.3820122782806408</c:v>
                </c:pt>
                <c:pt idx="15">
                  <c:v>-2.873030748149322</c:v>
                </c:pt>
                <c:pt idx="16">
                  <c:v>-4.1347297392418199</c:v>
                </c:pt>
                <c:pt idx="17">
                  <c:v>-5.2331336506368551</c:v>
                </c:pt>
                <c:pt idx="18">
                  <c:v>-1.3888877955477028</c:v>
                </c:pt>
                <c:pt idx="19">
                  <c:v>-3.4244400145758007</c:v>
                </c:pt>
                <c:pt idx="20">
                  <c:v>-3.5504665198916534</c:v>
                </c:pt>
                <c:pt idx="21">
                  <c:v>-1.5837159286437199</c:v>
                </c:pt>
                <c:pt idx="22">
                  <c:v>-5.1886881971315439</c:v>
                </c:pt>
                <c:pt idx="23">
                  <c:v>-3.793640680482806</c:v>
                </c:pt>
                <c:pt idx="24">
                  <c:v>-3.1346485448191643</c:v>
                </c:pt>
                <c:pt idx="25">
                  <c:v>-2.3242416493119329</c:v>
                </c:pt>
                <c:pt idx="26">
                  <c:v>-3.4269456572159349</c:v>
                </c:pt>
                <c:pt idx="27">
                  <c:v>-1.4358288184169652</c:v>
                </c:pt>
                <c:pt idx="28">
                  <c:v>-1.5621698824222463</c:v>
                </c:pt>
                <c:pt idx="30">
                  <c:v>-1.6929269124513873</c:v>
                </c:pt>
                <c:pt idx="31">
                  <c:v>-2.8531126018051847</c:v>
                </c:pt>
                <c:pt idx="32">
                  <c:v>-2.0127102037964253</c:v>
                </c:pt>
                <c:pt idx="33">
                  <c:v>-1.0051675088712617</c:v>
                </c:pt>
                <c:pt idx="34">
                  <c:v>-0.1532176720256242</c:v>
                </c:pt>
                <c:pt idx="35">
                  <c:v>-0.52609094108351151</c:v>
                </c:pt>
                <c:pt idx="36">
                  <c:v>-0.31441889470798667</c:v>
                </c:pt>
              </c:numCache>
            </c:numRef>
          </c:val>
          <c:extLst>
            <c:ext xmlns:c16="http://schemas.microsoft.com/office/drawing/2014/chart" uri="{C3380CC4-5D6E-409C-BE32-E72D297353CC}">
              <c16:uniqueId val="{00000008-AA14-419E-A21B-39AE241523BE}"/>
            </c:ext>
          </c:extLst>
        </c:ser>
        <c:dLbls>
          <c:showLegendKey val="0"/>
          <c:showVal val="0"/>
          <c:showCatName val="0"/>
          <c:showSerName val="0"/>
          <c:showPercent val="0"/>
          <c:showBubbleSize val="0"/>
        </c:dLbls>
        <c:gapWidth val="80"/>
        <c:overlap val="100"/>
        <c:axId val="198338432"/>
        <c:axId val="198339968"/>
      </c:barChart>
      <c:lineChart>
        <c:grouping val="standard"/>
        <c:varyColors val="0"/>
        <c:ser>
          <c:idx val="2"/>
          <c:order val="3"/>
          <c:tx>
            <c:strRef>
              <c:f>'Figure4-fr'!$H$49</c:f>
              <c:strCache>
                <c:ptCount val="1"/>
                <c:pt idx="0">
                  <c:v>Dépenses sociales nettes totales (↘)</c:v>
                </c:pt>
              </c:strCache>
            </c:strRef>
          </c:tx>
          <c:spPr>
            <a:ln>
              <a:noFill/>
            </a:ln>
          </c:spPr>
          <c:marker>
            <c:symbol val="diamond"/>
            <c:size val="8"/>
            <c:spPr>
              <a:solidFill>
                <a:srgbClr val="FF6600"/>
              </a:solidFill>
              <a:ln>
                <a:solidFill>
                  <a:sysClr val="windowText" lastClr="000000">
                    <a:shade val="95000"/>
                    <a:satMod val="105000"/>
                  </a:sysClr>
                </a:solidFill>
              </a:ln>
            </c:spPr>
          </c:marker>
          <c:cat>
            <c:strRef>
              <c:f>'Figure4-fr'!$B$50:$B$86</c:f>
              <c:strCache>
                <c:ptCount val="37"/>
                <c:pt idx="0">
                  <c:v>France (1, 1)</c:v>
                </c:pt>
                <c:pt idx="1">
                  <c:v>Netherlands</c:v>
                </c:pt>
                <c:pt idx="2">
                  <c:v>United States (21, 2)</c:v>
                </c:pt>
                <c:pt idx="3">
                  <c:v>Belgium (3, 3)</c:v>
                </c:pt>
                <c:pt idx="4">
                  <c:v>Denmark (4, 4)</c:v>
                </c:pt>
                <c:pt idx="5">
                  <c:v>Italy (5, 5)</c:v>
                </c:pt>
                <c:pt idx="6">
                  <c:v>Finland (2, 6)</c:v>
                </c:pt>
                <c:pt idx="7">
                  <c:v>Germany (9, 7)</c:v>
                </c:pt>
                <c:pt idx="8">
                  <c:v>Sweden (7, 8)</c:v>
                </c:pt>
                <c:pt idx="9">
                  <c:v>United Kingdom (16, 9)</c:v>
                </c:pt>
                <c:pt idx="10">
                  <c:v>Austria (6, 10)</c:v>
                </c:pt>
                <c:pt idx="11">
                  <c:v>Switzerland (26, 11)</c:v>
                </c:pt>
                <c:pt idx="12">
                  <c:v>Australia (22, 12)</c:v>
                </c:pt>
                <c:pt idx="13">
                  <c:v>Japan (15, 13)</c:v>
                </c:pt>
                <c:pt idx="14">
                  <c:v>Portugal (12, 14)</c:v>
                </c:pt>
                <c:pt idx="15">
                  <c:v>Spain (11, 15)</c:v>
                </c:pt>
                <c:pt idx="16">
                  <c:v>Greece (8, 16)</c:v>
                </c:pt>
                <c:pt idx="17">
                  <c:v>Norway (10, 17)</c:v>
                </c:pt>
                <c:pt idx="18">
                  <c:v>Canada (25, 18)</c:v>
                </c:pt>
                <c:pt idx="19">
                  <c:v>Slovenia (13, 19)</c:v>
                </c:pt>
                <c:pt idx="20">
                  <c:v>OECD</c:v>
                </c:pt>
                <c:pt idx="21">
                  <c:v>Czech Republic (19, 20)</c:v>
                </c:pt>
                <c:pt idx="22">
                  <c:v>Luxembourg (14, 21)</c:v>
                </c:pt>
                <c:pt idx="23">
                  <c:v>Iceland (30, 22)</c:v>
                </c:pt>
                <c:pt idx="24">
                  <c:v>Hungary (17, 23)</c:v>
                </c:pt>
                <c:pt idx="25">
                  <c:v>New Zealand (20, 24)</c:v>
                </c:pt>
                <c:pt idx="26">
                  <c:v>Poland (18, 25)</c:v>
                </c:pt>
                <c:pt idx="27">
                  <c:v>Slovak Republic (23, 26)</c:v>
                </c:pt>
                <c:pt idx="28">
                  <c:v>Israel (28, 27)</c:v>
                </c:pt>
                <c:pt idx="29">
                  <c:v>Lithuania</c:v>
                </c:pt>
                <c:pt idx="30">
                  <c:v>Ireland (29, 28)</c:v>
                </c:pt>
                <c:pt idx="31">
                  <c:v>Estonia (24, 29)</c:v>
                </c:pt>
                <c:pt idx="32">
                  <c:v>Latvia (27, 30)</c:v>
                </c:pt>
                <c:pt idx="33">
                  <c:v>Chile (32, 31)</c:v>
                </c:pt>
                <c:pt idx="34">
                  <c:v>Korea (33, 32)</c:v>
                </c:pt>
                <c:pt idx="35">
                  <c:v>Turkey (31, 33)</c:v>
                </c:pt>
                <c:pt idx="36">
                  <c:v>Mexico (34, 34)</c:v>
                </c:pt>
              </c:strCache>
            </c:strRef>
          </c:cat>
          <c:val>
            <c:numRef>
              <c:f>'Figure4-fr'!$H$50:$H$86</c:f>
              <c:numCache>
                <c:formatCode>0.00</c:formatCode>
                <c:ptCount val="37"/>
                <c:pt idx="0">
                  <c:v>31.688169054191821</c:v>
                </c:pt>
                <c:pt idx="2">
                  <c:v>30.027751127740963</c:v>
                </c:pt>
                <c:pt idx="3">
                  <c:v>26.692237066988028</c:v>
                </c:pt>
                <c:pt idx="4">
                  <c:v>25.374286600426398</c:v>
                </c:pt>
                <c:pt idx="5">
                  <c:v>25.360798724955519</c:v>
                </c:pt>
                <c:pt idx="6">
                  <c:v>25.289655397334272</c:v>
                </c:pt>
                <c:pt idx="7">
                  <c:v>24.75977176530591</c:v>
                </c:pt>
                <c:pt idx="8">
                  <c:v>24.533131662965495</c:v>
                </c:pt>
                <c:pt idx="9">
                  <c:v>24.492092715451495</c:v>
                </c:pt>
                <c:pt idx="10">
                  <c:v>24.270479809121408</c:v>
                </c:pt>
                <c:pt idx="11">
                  <c:v>23.741420317638362</c:v>
                </c:pt>
                <c:pt idx="12">
                  <c:v>23.521706218270403</c:v>
                </c:pt>
                <c:pt idx="13">
                  <c:v>23.51577294339063</c:v>
                </c:pt>
                <c:pt idx="14">
                  <c:v>22.981941483802146</c:v>
                </c:pt>
                <c:pt idx="15">
                  <c:v>22.877930364773434</c:v>
                </c:pt>
                <c:pt idx="16">
                  <c:v>22.367782110618482</c:v>
                </c:pt>
                <c:pt idx="17">
                  <c:v>21.997459684216619</c:v>
                </c:pt>
                <c:pt idx="18">
                  <c:v>20.898783831195587</c:v>
                </c:pt>
                <c:pt idx="19">
                  <c:v>20.550498453950908</c:v>
                </c:pt>
                <c:pt idx="20">
                  <c:v>20.498801348247408</c:v>
                </c:pt>
                <c:pt idx="21">
                  <c:v>18.58518803845471</c:v>
                </c:pt>
                <c:pt idx="22">
                  <c:v>18.198855783023632</c:v>
                </c:pt>
                <c:pt idx="23">
                  <c:v>18.150653517571492</c:v>
                </c:pt>
                <c:pt idx="24">
                  <c:v>18.090590098793761</c:v>
                </c:pt>
                <c:pt idx="25">
                  <c:v>17.593588623572987</c:v>
                </c:pt>
                <c:pt idx="26">
                  <c:v>17.437091071906909</c:v>
                </c:pt>
                <c:pt idx="27">
                  <c:v>17.418410473774806</c:v>
                </c:pt>
                <c:pt idx="28">
                  <c:v>16.487427580469806</c:v>
                </c:pt>
                <c:pt idx="30">
                  <c:v>16.061459233116242</c:v>
                </c:pt>
                <c:pt idx="31">
                  <c:v>14.949297193735861</c:v>
                </c:pt>
                <c:pt idx="32">
                  <c:v>13.742958724291068</c:v>
                </c:pt>
                <c:pt idx="33">
                  <c:v>13.276569942572253</c:v>
                </c:pt>
                <c:pt idx="34">
                  <c:v>13.036277121624588</c:v>
                </c:pt>
                <c:pt idx="35">
                  <c:v>11.249393893913172</c:v>
                </c:pt>
                <c:pt idx="36">
                  <c:v>7.7398152112527336</c:v>
                </c:pt>
              </c:numCache>
            </c:numRef>
          </c:val>
          <c:smooth val="0"/>
          <c:extLst>
            <c:ext xmlns:c16="http://schemas.microsoft.com/office/drawing/2014/chart" uri="{C3380CC4-5D6E-409C-BE32-E72D297353CC}">
              <c16:uniqueId val="{00000009-AA14-419E-A21B-39AE241523BE}"/>
            </c:ext>
          </c:extLst>
        </c:ser>
        <c:dLbls>
          <c:showLegendKey val="0"/>
          <c:showVal val="0"/>
          <c:showCatName val="0"/>
          <c:showSerName val="0"/>
          <c:showPercent val="0"/>
          <c:showBubbleSize val="0"/>
        </c:dLbls>
        <c:dropLines/>
        <c:marker val="1"/>
        <c:smooth val="0"/>
        <c:axId val="198338432"/>
        <c:axId val="198339968"/>
      </c:lineChart>
      <c:catAx>
        <c:axId val="198338432"/>
        <c:scaling>
          <c:orientation val="minMax"/>
        </c:scaling>
        <c:delete val="0"/>
        <c:axPos val="b"/>
        <c:numFmt formatCode="General" sourceLinked="1"/>
        <c:majorTickMark val="none"/>
        <c:minorTickMark val="none"/>
        <c:tickLblPos val="low"/>
        <c:spPr>
          <a:ln w="3175">
            <a:solidFill>
              <a:schemeClr val="bg1">
                <a:lumMod val="95000"/>
              </a:schemeClr>
            </a:solidFill>
            <a:prstDash val="solid"/>
          </a:ln>
        </c:spPr>
        <c:txPr>
          <a:bodyPr rot="-2700000" vert="horz"/>
          <a:lstStyle/>
          <a:p>
            <a:pPr>
              <a:defRPr sz="1100" b="0" i="0" u="none" strike="noStrike" baseline="0">
                <a:solidFill>
                  <a:srgbClr val="000000"/>
                </a:solidFill>
                <a:latin typeface="Arial"/>
                <a:ea typeface="Arial"/>
                <a:cs typeface="Arial"/>
              </a:defRPr>
            </a:pPr>
            <a:endParaRPr lang="en-US"/>
          </a:p>
        </c:txPr>
        <c:crossAx val="198339968"/>
        <c:crosses val="autoZero"/>
        <c:auto val="1"/>
        <c:lblAlgn val="ctr"/>
        <c:lblOffset val="100"/>
        <c:tickLblSkip val="1"/>
        <c:tickMarkSkip val="1"/>
        <c:noMultiLvlLbl val="0"/>
      </c:catAx>
      <c:valAx>
        <c:axId val="198339968"/>
        <c:scaling>
          <c:orientation val="minMax"/>
          <c:max val="40"/>
          <c:min val="-10"/>
        </c:scaling>
        <c:delete val="0"/>
        <c:axPos val="l"/>
        <c:majorGridlines>
          <c:spPr>
            <a:ln w="12700">
              <a:solidFill>
                <a:schemeClr val="bg1"/>
              </a:solidFill>
              <a:prstDash val="solid"/>
            </a:ln>
          </c:spPr>
        </c:majorGridlines>
        <c:numFmt formatCode="0" sourceLinked="0"/>
        <c:majorTickMark val="none"/>
        <c:minorTickMark val="none"/>
        <c:tickLblPos val="nextTo"/>
        <c:spPr>
          <a:ln w="12700">
            <a:no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98338432"/>
        <c:crosses val="autoZero"/>
        <c:crossBetween val="between"/>
        <c:majorUnit val="5"/>
      </c:valAx>
      <c:spPr>
        <a:solidFill>
          <a:schemeClr val="accent1">
            <a:lumMod val="20000"/>
            <a:lumOff val="80000"/>
          </a:schemeClr>
        </a:solidFill>
        <a:ln w="25400">
          <a:noFill/>
        </a:ln>
      </c:spPr>
    </c:plotArea>
    <c:legend>
      <c:legendPos val="t"/>
      <c:layout>
        <c:manualLayout>
          <c:xMode val="edge"/>
          <c:yMode val="edge"/>
          <c:x val="6.0049269656725572E-2"/>
          <c:y val="2.4413145539906103E-2"/>
          <c:w val="0.92569672846758178"/>
          <c:h val="5.3578881365134272E-2"/>
        </c:manualLayout>
      </c:layout>
      <c:overlay val="0"/>
      <c:spPr>
        <a:solidFill>
          <a:schemeClr val="accent1">
            <a:lumMod val="20000"/>
            <a:lumOff val="80000"/>
          </a:schemeClr>
        </a:solidFill>
        <a:ln>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83860743822163E-2"/>
          <c:y val="9.0926742265324947E-2"/>
          <c:w val="0.93801335410939612"/>
          <c:h val="0.61447643368903215"/>
        </c:manualLayout>
      </c:layout>
      <c:barChart>
        <c:barDir val="col"/>
        <c:grouping val="stacked"/>
        <c:varyColors val="0"/>
        <c:ser>
          <c:idx val="0"/>
          <c:order val="1"/>
          <c:tx>
            <c:strRef>
              <c:f>'Figure1-en&amp;fr'!$C$26</c:f>
              <c:strCache>
                <c:ptCount val="1"/>
                <c:pt idx="0">
                  <c:v>2018 (↘)</c:v>
                </c:pt>
              </c:strCache>
            </c:strRef>
          </c:tx>
          <c:spPr>
            <a:solidFill>
              <a:schemeClr val="accent1"/>
            </a:solidFill>
            <a:ln w="0">
              <a:noFill/>
            </a:ln>
          </c:spPr>
          <c:invertIfNegative val="0"/>
          <c:dPt>
            <c:idx val="15"/>
            <c:invertIfNegative val="0"/>
            <c:bubble3D val="0"/>
            <c:extLst>
              <c:ext xmlns:c16="http://schemas.microsoft.com/office/drawing/2014/chart" uri="{C3380CC4-5D6E-409C-BE32-E72D297353CC}">
                <c16:uniqueId val="{00000000-2655-4D0D-BCF6-09AEA5B906CC}"/>
              </c:ext>
            </c:extLst>
          </c:dPt>
          <c:dPt>
            <c:idx val="16"/>
            <c:invertIfNegative val="0"/>
            <c:bubble3D val="0"/>
            <c:extLst>
              <c:ext xmlns:c16="http://schemas.microsoft.com/office/drawing/2014/chart" uri="{C3380CC4-5D6E-409C-BE32-E72D297353CC}">
                <c16:uniqueId val="{00000001-2655-4D0D-BCF6-09AEA5B906CC}"/>
              </c:ext>
            </c:extLst>
          </c:dPt>
          <c:dPt>
            <c:idx val="17"/>
            <c:invertIfNegative val="0"/>
            <c:bubble3D val="0"/>
            <c:spPr>
              <a:solidFill>
                <a:srgbClr val="FF6600"/>
              </a:solidFill>
              <a:ln w="0">
                <a:noFill/>
              </a:ln>
            </c:spPr>
            <c:extLst>
              <c:ext xmlns:c16="http://schemas.microsoft.com/office/drawing/2014/chart" uri="{C3380CC4-5D6E-409C-BE32-E72D297353CC}">
                <c16:uniqueId val="{00000003-2655-4D0D-BCF6-09AEA5B906CC}"/>
              </c:ext>
            </c:extLst>
          </c:dPt>
          <c:dPt>
            <c:idx val="18"/>
            <c:invertIfNegative val="0"/>
            <c:bubble3D val="0"/>
            <c:spPr>
              <a:solidFill>
                <a:schemeClr val="accent1"/>
              </a:solidFill>
              <a:ln w="19050">
                <a:noFill/>
              </a:ln>
            </c:spPr>
            <c:extLst>
              <c:ext xmlns:c16="http://schemas.microsoft.com/office/drawing/2014/chart" uri="{C3380CC4-5D6E-409C-BE32-E72D297353CC}">
                <c16:uniqueId val="{00000005-2655-4D0D-BCF6-09AEA5B906CC}"/>
              </c:ext>
            </c:extLst>
          </c:dPt>
          <c:cat>
            <c:strRef>
              <c:f>'Figure1-en&amp;fr'!$K$28:$K$64</c:f>
              <c:strCache>
                <c:ptCount val="37"/>
                <c:pt idx="0">
                  <c:v>France</c:v>
                </c:pt>
                <c:pt idx="1">
                  <c:v>Belgique</c:v>
                </c:pt>
                <c:pt idx="2">
                  <c:v>Finlande</c:v>
                </c:pt>
                <c:pt idx="3">
                  <c:v>Danemark</c:v>
                </c:pt>
                <c:pt idx="4">
                  <c:v>Italie</c:v>
                </c:pt>
                <c:pt idx="5">
                  <c:v>Autriche</c:v>
                </c:pt>
                <c:pt idx="6">
                  <c:v>Suède</c:v>
                </c:pt>
                <c:pt idx="7">
                  <c:v>Allemagne</c:v>
                </c:pt>
                <c:pt idx="8">
                  <c:v>Norvège</c:v>
                </c:pt>
                <c:pt idx="9">
                  <c:v>Espagne</c:v>
                </c:pt>
                <c:pt idx="10">
                  <c:v>Grèce</c:v>
                </c:pt>
                <c:pt idx="11">
                  <c:v>Portugal</c:v>
                </c:pt>
                <c:pt idx="12">
                  <c:v>Luxembourg</c:v>
                </c:pt>
                <c:pt idx="13">
                  <c:v>Japon</c:v>
                </c:pt>
                <c:pt idx="14">
                  <c:v>Slovénie</c:v>
                </c:pt>
                <c:pt idx="15">
                  <c:v>Pologne</c:v>
                </c:pt>
                <c:pt idx="16">
                  <c:v>Royaume-Uni</c:v>
                </c:pt>
                <c:pt idx="17">
                  <c:v>OCDE</c:v>
                </c:pt>
                <c:pt idx="18">
                  <c:v>Hongrie</c:v>
                </c:pt>
                <c:pt idx="19">
                  <c:v>Nouvelle-Zélande</c:v>
                </c:pt>
                <c:pt idx="20">
                  <c:v>Rép. tchèque</c:v>
                </c:pt>
                <c:pt idx="21">
                  <c:v>États-Unis</c:v>
                </c:pt>
                <c:pt idx="22">
                  <c:v>Estonie</c:v>
                </c:pt>
                <c:pt idx="23">
                  <c:v>Australie</c:v>
                </c:pt>
                <c:pt idx="24">
                  <c:v>Canada</c:v>
                </c:pt>
                <c:pt idx="25">
                  <c:v>Rép. slovaque</c:v>
                </c:pt>
                <c:pt idx="26">
                  <c:v>Pays-Bas</c:v>
                </c:pt>
                <c:pt idx="27">
                  <c:v>Lettonie</c:v>
                </c:pt>
                <c:pt idx="28">
                  <c:v>Lituanie</c:v>
                </c:pt>
                <c:pt idx="29">
                  <c:v>Israël</c:v>
                </c:pt>
                <c:pt idx="30">
                  <c:v>Suisse</c:v>
                </c:pt>
                <c:pt idx="31">
                  <c:v>Islande</c:v>
                </c:pt>
                <c:pt idx="32">
                  <c:v>Irlande</c:v>
                </c:pt>
                <c:pt idx="33">
                  <c:v>Turquie</c:v>
                </c:pt>
                <c:pt idx="34">
                  <c:v>Corée</c:v>
                </c:pt>
                <c:pt idx="35">
                  <c:v>Chili</c:v>
                </c:pt>
                <c:pt idx="36">
                  <c:v>Mexique</c:v>
                </c:pt>
              </c:strCache>
            </c:strRef>
          </c:cat>
          <c:val>
            <c:numRef>
              <c:f>'Figure1-en&amp;fr'!$C$28:$C$64</c:f>
              <c:numCache>
                <c:formatCode>0.0</c:formatCode>
                <c:ptCount val="37"/>
                <c:pt idx="0">
                  <c:v>31.196096900993769</c:v>
                </c:pt>
                <c:pt idx="1">
                  <c:v>28.913868754781387</c:v>
                </c:pt>
                <c:pt idx="2">
                  <c:v>28.70743798382729</c:v>
                </c:pt>
                <c:pt idx="3">
                  <c:v>27.990807393216556</c:v>
                </c:pt>
                <c:pt idx="4">
                  <c:v>27.909581931948829</c:v>
                </c:pt>
                <c:pt idx="5">
                  <c:v>26.600752504075096</c:v>
                </c:pt>
                <c:pt idx="6">
                  <c:v>26.055011057087331</c:v>
                </c:pt>
                <c:pt idx="7">
                  <c:v>25.143551433646206</c:v>
                </c:pt>
                <c:pt idx="8">
                  <c:v>24.977492877510976</c:v>
                </c:pt>
                <c:pt idx="9">
                  <c:v>23.709347475116367</c:v>
                </c:pt>
                <c:pt idx="10">
                  <c:v>23.45055571597193</c:v>
                </c:pt>
                <c:pt idx="11">
                  <c:v>22.612547777838991</c:v>
                </c:pt>
                <c:pt idx="12">
                  <c:v>22.404530193971471</c:v>
                </c:pt>
                <c:pt idx="13">
                  <c:v>21.876990659868333</c:v>
                </c:pt>
                <c:pt idx="14">
                  <c:v>21.203112616835025</c:v>
                </c:pt>
                <c:pt idx="15">
                  <c:v>21.132808791746186</c:v>
                </c:pt>
                <c:pt idx="16">
                  <c:v>20.591396117463461</c:v>
                </c:pt>
                <c:pt idx="17">
                  <c:v>20.121622731665301</c:v>
                </c:pt>
                <c:pt idx="18">
                  <c:v>19.447224513930031</c:v>
                </c:pt>
                <c:pt idx="19">
                  <c:v>18.929596761557558</c:v>
                </c:pt>
                <c:pt idx="20">
                  <c:v>18.723977323220836</c:v>
                </c:pt>
                <c:pt idx="21">
                  <c:v>18.717313014209534</c:v>
                </c:pt>
                <c:pt idx="22">
                  <c:v>18.399590120227057</c:v>
                </c:pt>
                <c:pt idx="23">
                  <c:v>17.808224857382886</c:v>
                </c:pt>
                <c:pt idx="24">
                  <c:v>17.325448713113019</c:v>
                </c:pt>
                <c:pt idx="25">
                  <c:v>16.95335465658555</c:v>
                </c:pt>
                <c:pt idx="26">
                  <c:v>16.679158751238745</c:v>
                </c:pt>
                <c:pt idx="27">
                  <c:v>16.197113375230025</c:v>
                </c:pt>
                <c:pt idx="28">
                  <c:v>16.155255249758273</c:v>
                </c:pt>
                <c:pt idx="29">
                  <c:v>16.032262705518775</c:v>
                </c:pt>
                <c:pt idx="30">
                  <c:v>16.023495220960516</c:v>
                </c:pt>
                <c:pt idx="31">
                  <c:v>16.012276432662194</c:v>
                </c:pt>
                <c:pt idx="32">
                  <c:v>14.377704568784806</c:v>
                </c:pt>
                <c:pt idx="33">
                  <c:v>12.524377767682058</c:v>
                </c:pt>
                <c:pt idx="34">
                  <c:v>11.125519964881565</c:v>
                </c:pt>
                <c:pt idx="35">
                  <c:v>10.948642359907335</c:v>
                </c:pt>
                <c:pt idx="36">
                  <c:v>7.5212744173875485</c:v>
                </c:pt>
              </c:numCache>
            </c:numRef>
          </c:val>
          <c:extLst>
            <c:ext xmlns:c16="http://schemas.microsoft.com/office/drawing/2014/chart" uri="{C3380CC4-5D6E-409C-BE32-E72D297353CC}">
              <c16:uniqueId val="{00000006-2655-4D0D-BCF6-09AEA5B906CC}"/>
            </c:ext>
          </c:extLst>
        </c:ser>
        <c:dLbls>
          <c:showLegendKey val="0"/>
          <c:showVal val="0"/>
          <c:showCatName val="0"/>
          <c:showSerName val="0"/>
          <c:showPercent val="0"/>
          <c:showBubbleSize val="0"/>
        </c:dLbls>
        <c:gapWidth val="50"/>
        <c:overlap val="100"/>
        <c:axId val="259562496"/>
        <c:axId val="259732224"/>
      </c:barChart>
      <c:lineChart>
        <c:grouping val="standard"/>
        <c:varyColors val="0"/>
        <c:ser>
          <c:idx val="1"/>
          <c:order val="0"/>
          <c:tx>
            <c:strRef>
              <c:f>'Figure1-en&amp;fr'!$I$26</c:f>
              <c:strCache>
                <c:ptCount val="1"/>
                <c:pt idx="0">
                  <c:v>1990</c:v>
                </c:pt>
              </c:strCache>
            </c:strRef>
          </c:tx>
          <c:spPr>
            <a:ln>
              <a:noFill/>
            </a:ln>
          </c:spPr>
          <c:marker>
            <c:symbol val="diamond"/>
            <c:size val="7"/>
            <c:spPr>
              <a:solidFill>
                <a:schemeClr val="tx1">
                  <a:lumMod val="50000"/>
                  <a:lumOff val="50000"/>
                </a:schemeClr>
              </a:solidFill>
              <a:ln w="6350">
                <a:solidFill>
                  <a:schemeClr val="tx1"/>
                </a:solidFill>
              </a:ln>
            </c:spPr>
          </c:marker>
          <c:cat>
            <c:strRef>
              <c:f>'Figure1-en&amp;fr'!$A$28:$A$64</c:f>
              <c:strCache>
                <c:ptCount val="37"/>
                <c:pt idx="0">
                  <c:v>France</c:v>
                </c:pt>
                <c:pt idx="1">
                  <c:v>Belgium</c:v>
                </c:pt>
                <c:pt idx="2">
                  <c:v>Finland</c:v>
                </c:pt>
                <c:pt idx="3">
                  <c:v>Denmark</c:v>
                </c:pt>
                <c:pt idx="4">
                  <c:v>Italy</c:v>
                </c:pt>
                <c:pt idx="5">
                  <c:v>Austria</c:v>
                </c:pt>
                <c:pt idx="6">
                  <c:v>Sweden</c:v>
                </c:pt>
                <c:pt idx="7">
                  <c:v>Germany</c:v>
                </c:pt>
                <c:pt idx="8">
                  <c:v>Norway</c:v>
                </c:pt>
                <c:pt idx="9">
                  <c:v>Spain</c:v>
                </c:pt>
                <c:pt idx="10">
                  <c:v>Greece</c:v>
                </c:pt>
                <c:pt idx="11">
                  <c:v>Portugal</c:v>
                </c:pt>
                <c:pt idx="12">
                  <c:v>Luxembourg</c:v>
                </c:pt>
                <c:pt idx="13">
                  <c:v>Japan</c:v>
                </c:pt>
                <c:pt idx="14">
                  <c:v>Slovenia</c:v>
                </c:pt>
                <c:pt idx="15">
                  <c:v>Poland</c:v>
                </c:pt>
                <c:pt idx="16">
                  <c:v>United Kingdom</c:v>
                </c:pt>
                <c:pt idx="17">
                  <c:v>OECD</c:v>
                </c:pt>
                <c:pt idx="18">
                  <c:v>Hungary</c:v>
                </c:pt>
                <c:pt idx="19">
                  <c:v>New Zealand</c:v>
                </c:pt>
                <c:pt idx="20">
                  <c:v>Czech Republic</c:v>
                </c:pt>
                <c:pt idx="21">
                  <c:v>United States</c:v>
                </c:pt>
                <c:pt idx="22">
                  <c:v>Estonia</c:v>
                </c:pt>
                <c:pt idx="23">
                  <c:v>Australia</c:v>
                </c:pt>
                <c:pt idx="24">
                  <c:v>Canada</c:v>
                </c:pt>
                <c:pt idx="25">
                  <c:v>Slovak Republic</c:v>
                </c:pt>
                <c:pt idx="26">
                  <c:v>Netherlands</c:v>
                </c:pt>
                <c:pt idx="27">
                  <c:v>Latvia</c:v>
                </c:pt>
                <c:pt idx="28">
                  <c:v>Lithuania</c:v>
                </c:pt>
                <c:pt idx="29">
                  <c:v>Israel</c:v>
                </c:pt>
                <c:pt idx="30">
                  <c:v>Switzerland</c:v>
                </c:pt>
                <c:pt idx="31">
                  <c:v>Iceland</c:v>
                </c:pt>
                <c:pt idx="32">
                  <c:v>Ireland</c:v>
                </c:pt>
                <c:pt idx="33">
                  <c:v>Turkey</c:v>
                </c:pt>
                <c:pt idx="34">
                  <c:v>Korea</c:v>
                </c:pt>
                <c:pt idx="35">
                  <c:v>Chile</c:v>
                </c:pt>
                <c:pt idx="36">
                  <c:v>Mexico</c:v>
                </c:pt>
              </c:strCache>
            </c:strRef>
          </c:cat>
          <c:val>
            <c:numRef>
              <c:f>'Figure1-en&amp;fr'!$I$28:$I$64</c:f>
              <c:numCache>
                <c:formatCode>0.0</c:formatCode>
                <c:ptCount val="37"/>
                <c:pt idx="0">
                  <c:v>24.279639718543329</c:v>
                </c:pt>
                <c:pt idx="1">
                  <c:v>24.417002531107997</c:v>
                </c:pt>
                <c:pt idx="2">
                  <c:v>23.318344162900846</c:v>
                </c:pt>
                <c:pt idx="3">
                  <c:v>21.949022683468197</c:v>
                </c:pt>
                <c:pt idx="4">
                  <c:v>20.703551950885199</c:v>
                </c:pt>
                <c:pt idx="5">
                  <c:v>23.14873418578572</c:v>
                </c:pt>
                <c:pt idx="6">
                  <c:v>27.236987624955528</c:v>
                </c:pt>
                <c:pt idx="7">
                  <c:v>21.354074279802333</c:v>
                </c:pt>
                <c:pt idx="8">
                  <c:v>21.550458768146143</c:v>
                </c:pt>
                <c:pt idx="9">
                  <c:v>19.195647760902794</c:v>
                </c:pt>
                <c:pt idx="10">
                  <c:v>15.72148793373896</c:v>
                </c:pt>
                <c:pt idx="11">
                  <c:v>12.22390530724299</c:v>
                </c:pt>
                <c:pt idx="12">
                  <c:v>18.327653950976718</c:v>
                </c:pt>
                <c:pt idx="13">
                  <c:v>10.926542254316805</c:v>
                </c:pt>
                <c:pt idx="14">
                  <c:v>21.952832973936882</c:v>
                </c:pt>
                <c:pt idx="15">
                  <c:v>14.209065283048966</c:v>
                </c:pt>
                <c:pt idx="16">
                  <c:v>14.902776569799018</c:v>
                </c:pt>
                <c:pt idx="17">
                  <c:v>16.720746028113702</c:v>
                </c:pt>
                <c:pt idx="19">
                  <c:v>20.313136281224072</c:v>
                </c:pt>
                <c:pt idx="20">
                  <c:v>14.112595367587005</c:v>
                </c:pt>
                <c:pt idx="21">
                  <c:v>13.160149684727612</c:v>
                </c:pt>
                <c:pt idx="23">
                  <c:v>13.139906274439802</c:v>
                </c:pt>
                <c:pt idx="24">
                  <c:v>17.546370441185154</c:v>
                </c:pt>
                <c:pt idx="25">
                  <c:v>18.403118298878283</c:v>
                </c:pt>
                <c:pt idx="26">
                  <c:v>23.989355031337809</c:v>
                </c:pt>
                <c:pt idx="27">
                  <c:v>14.258250973281294</c:v>
                </c:pt>
                <c:pt idx="28">
                  <c:v>13.109786273486865</c:v>
                </c:pt>
                <c:pt idx="29">
                  <c:v>16.448193453615055</c:v>
                </c:pt>
                <c:pt idx="30">
                  <c:v>12.090973136461002</c:v>
                </c:pt>
                <c:pt idx="31">
                  <c:v>13.493185014855847</c:v>
                </c:pt>
                <c:pt idx="32">
                  <c:v>16.837969918488447</c:v>
                </c:pt>
                <c:pt idx="33">
                  <c:v>3.7949797712942654</c:v>
                </c:pt>
                <c:pt idx="34">
                  <c:v>2.6808084529895209</c:v>
                </c:pt>
                <c:pt idx="35">
                  <c:v>10.97118171590815</c:v>
                </c:pt>
                <c:pt idx="36">
                  <c:v>3.1386553205229775</c:v>
                </c:pt>
              </c:numCache>
            </c:numRef>
          </c:val>
          <c:smooth val="0"/>
          <c:extLst>
            <c:ext xmlns:c16="http://schemas.microsoft.com/office/drawing/2014/chart" uri="{C3380CC4-5D6E-409C-BE32-E72D297353CC}">
              <c16:uniqueId val="{00000007-2655-4D0D-BCF6-09AEA5B906CC}"/>
            </c:ext>
          </c:extLst>
        </c:ser>
        <c:ser>
          <c:idx val="2"/>
          <c:order val="2"/>
          <c:tx>
            <c:strRef>
              <c:f>'Figure1-en&amp;fr'!$H$26</c:f>
              <c:strCache>
                <c:ptCount val="1"/>
                <c:pt idx="0">
                  <c:v>1960</c:v>
                </c:pt>
              </c:strCache>
            </c:strRef>
          </c:tx>
          <c:spPr>
            <a:ln w="28575">
              <a:noFill/>
            </a:ln>
          </c:spPr>
          <c:marker>
            <c:symbol val="dash"/>
            <c:size val="7"/>
            <c:spPr>
              <a:solidFill>
                <a:schemeClr val="tx1"/>
              </a:solidFill>
              <a:ln>
                <a:noFill/>
              </a:ln>
            </c:spPr>
          </c:marker>
          <c:cat>
            <c:strRef>
              <c:f>'Figure1-en&amp;fr'!$A$28:$A$64</c:f>
              <c:strCache>
                <c:ptCount val="37"/>
                <c:pt idx="0">
                  <c:v>France</c:v>
                </c:pt>
                <c:pt idx="1">
                  <c:v>Belgium</c:v>
                </c:pt>
                <c:pt idx="2">
                  <c:v>Finland</c:v>
                </c:pt>
                <c:pt idx="3">
                  <c:v>Denmark</c:v>
                </c:pt>
                <c:pt idx="4">
                  <c:v>Italy</c:v>
                </c:pt>
                <c:pt idx="5">
                  <c:v>Austria</c:v>
                </c:pt>
                <c:pt idx="6">
                  <c:v>Sweden</c:v>
                </c:pt>
                <c:pt idx="7">
                  <c:v>Germany</c:v>
                </c:pt>
                <c:pt idx="8">
                  <c:v>Norway</c:v>
                </c:pt>
                <c:pt idx="9">
                  <c:v>Spain</c:v>
                </c:pt>
                <c:pt idx="10">
                  <c:v>Greece</c:v>
                </c:pt>
                <c:pt idx="11">
                  <c:v>Portugal</c:v>
                </c:pt>
                <c:pt idx="12">
                  <c:v>Luxembourg</c:v>
                </c:pt>
                <c:pt idx="13">
                  <c:v>Japan</c:v>
                </c:pt>
                <c:pt idx="14">
                  <c:v>Slovenia</c:v>
                </c:pt>
                <c:pt idx="15">
                  <c:v>Poland</c:v>
                </c:pt>
                <c:pt idx="16">
                  <c:v>United Kingdom</c:v>
                </c:pt>
                <c:pt idx="17">
                  <c:v>OECD</c:v>
                </c:pt>
                <c:pt idx="18">
                  <c:v>Hungary</c:v>
                </c:pt>
                <c:pt idx="19">
                  <c:v>New Zealand</c:v>
                </c:pt>
                <c:pt idx="20">
                  <c:v>Czech Republic</c:v>
                </c:pt>
                <c:pt idx="21">
                  <c:v>United States</c:v>
                </c:pt>
                <c:pt idx="22">
                  <c:v>Estonia</c:v>
                </c:pt>
                <c:pt idx="23">
                  <c:v>Australia</c:v>
                </c:pt>
                <c:pt idx="24">
                  <c:v>Canada</c:v>
                </c:pt>
                <c:pt idx="25">
                  <c:v>Slovak Republic</c:v>
                </c:pt>
                <c:pt idx="26">
                  <c:v>Netherlands</c:v>
                </c:pt>
                <c:pt idx="27">
                  <c:v>Latvia</c:v>
                </c:pt>
                <c:pt idx="28">
                  <c:v>Lithuania</c:v>
                </c:pt>
                <c:pt idx="29">
                  <c:v>Israel</c:v>
                </c:pt>
                <c:pt idx="30">
                  <c:v>Switzerland</c:v>
                </c:pt>
                <c:pt idx="31">
                  <c:v>Iceland</c:v>
                </c:pt>
                <c:pt idx="32">
                  <c:v>Ireland</c:v>
                </c:pt>
                <c:pt idx="33">
                  <c:v>Turkey</c:v>
                </c:pt>
                <c:pt idx="34">
                  <c:v>Korea</c:v>
                </c:pt>
                <c:pt idx="35">
                  <c:v>Chile</c:v>
                </c:pt>
                <c:pt idx="36">
                  <c:v>Mexico</c:v>
                </c:pt>
              </c:strCache>
            </c:strRef>
          </c:cat>
          <c:val>
            <c:numRef>
              <c:f>'Figure1-en&amp;fr'!$H$28:$H$64</c:f>
              <c:numCache>
                <c:formatCode>0.0</c:formatCode>
                <c:ptCount val="37"/>
                <c:pt idx="0">
                  <c:v>12.040529591741571</c:v>
                </c:pt>
                <c:pt idx="1">
                  <c:v>11.387373358605961</c:v>
                </c:pt>
                <c:pt idx="2">
                  <c:v>8.1453119212921123</c:v>
                </c:pt>
                <c:pt idx="4">
                  <c:v>10.7187433062817</c:v>
                </c:pt>
                <c:pt idx="5">
                  <c:v>14.94899481450962</c:v>
                </c:pt>
                <c:pt idx="6">
                  <c:v>10.372380276329226</c:v>
                </c:pt>
                <c:pt idx="7">
                  <c:v>15.368584613777418</c:v>
                </c:pt>
                <c:pt idx="8">
                  <c:v>6.0292220366417109</c:v>
                </c:pt>
                <c:pt idx="13">
                  <c:v>3.3888312086612329</c:v>
                </c:pt>
                <c:pt idx="16">
                  <c:v>9.6920937562415563</c:v>
                </c:pt>
                <c:pt idx="17">
                  <c:v>7.8596237336484611</c:v>
                </c:pt>
                <c:pt idx="19">
                  <c:v>11.04898168441348</c:v>
                </c:pt>
                <c:pt idx="21">
                  <c:v>6.9755934732635305</c:v>
                </c:pt>
                <c:pt idx="23">
                  <c:v>5.9305402861418877</c:v>
                </c:pt>
                <c:pt idx="24">
                  <c:v>8.1118011866764483</c:v>
                </c:pt>
                <c:pt idx="26">
                  <c:v>9.6031774002207886</c:v>
                </c:pt>
                <c:pt idx="32">
                  <c:v>7.0976427693500765</c:v>
                </c:pt>
              </c:numCache>
            </c:numRef>
          </c:val>
          <c:smooth val="0"/>
          <c:extLst>
            <c:ext xmlns:c16="http://schemas.microsoft.com/office/drawing/2014/chart" uri="{C3380CC4-5D6E-409C-BE32-E72D297353CC}">
              <c16:uniqueId val="{00000008-2655-4D0D-BCF6-09AEA5B906CC}"/>
            </c:ext>
          </c:extLst>
        </c:ser>
        <c:dLbls>
          <c:showLegendKey val="0"/>
          <c:showVal val="0"/>
          <c:showCatName val="0"/>
          <c:showSerName val="0"/>
          <c:showPercent val="0"/>
          <c:showBubbleSize val="0"/>
        </c:dLbls>
        <c:dropLines>
          <c:spPr>
            <a:ln w="6350">
              <a:solidFill>
                <a:schemeClr val="tx1"/>
              </a:solidFill>
            </a:ln>
          </c:spPr>
        </c:dropLines>
        <c:marker val="1"/>
        <c:smooth val="0"/>
        <c:axId val="259562496"/>
        <c:axId val="259732224"/>
      </c:lineChart>
      <c:catAx>
        <c:axId val="259562496"/>
        <c:scaling>
          <c:orientation val="minMax"/>
        </c:scaling>
        <c:delete val="0"/>
        <c:axPos val="b"/>
        <c:majorGridlines>
          <c:spPr>
            <a:ln w="0">
              <a:solidFill>
                <a:schemeClr val="bg1"/>
              </a:solidFill>
            </a:ln>
          </c:spPr>
        </c:majorGridlines>
        <c:numFmt formatCode="General" sourceLinked="1"/>
        <c:majorTickMark val="in"/>
        <c:minorTickMark val="none"/>
        <c:tickLblPos val="low"/>
        <c:spPr>
          <a:ln w="0">
            <a:noFill/>
          </a:ln>
        </c:spPr>
        <c:txPr>
          <a:bodyPr rot="-2700000" vert="horz"/>
          <a:lstStyle/>
          <a:p>
            <a:pPr>
              <a:defRPr sz="1000" b="0" i="0" u="none" strike="noStrike" baseline="0">
                <a:solidFill>
                  <a:srgbClr val="000000"/>
                </a:solidFill>
                <a:latin typeface="Arial Narrow"/>
                <a:ea typeface="Arial Narrow"/>
                <a:cs typeface="Arial Narrow"/>
              </a:defRPr>
            </a:pPr>
            <a:endParaRPr lang="en-US"/>
          </a:p>
        </c:txPr>
        <c:crossAx val="259732224"/>
        <c:crosses val="autoZero"/>
        <c:auto val="1"/>
        <c:lblAlgn val="ctr"/>
        <c:lblOffset val="100"/>
        <c:tickLblSkip val="1"/>
        <c:noMultiLvlLbl val="0"/>
      </c:catAx>
      <c:valAx>
        <c:axId val="259732224"/>
        <c:scaling>
          <c:orientation val="minMax"/>
          <c:max val="35"/>
          <c:min val="0"/>
        </c:scaling>
        <c:delete val="0"/>
        <c:axPos val="l"/>
        <c:majorGridlines>
          <c:spPr>
            <a:ln w="0">
              <a:solidFill>
                <a:schemeClr val="bg1"/>
              </a:solidFill>
            </a:ln>
          </c:spPr>
        </c:majorGridlines>
        <c:numFmt formatCode="General" sourceLinked="0"/>
        <c:majorTickMark val="in"/>
        <c:minorTickMark val="none"/>
        <c:tickLblPos val="nextTo"/>
        <c:spPr>
          <a:ln w="0">
            <a:noFill/>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59562496"/>
        <c:crosses val="autoZero"/>
        <c:crossBetween val="between"/>
        <c:majorUnit val="5"/>
      </c:valAx>
      <c:spPr>
        <a:solidFill>
          <a:schemeClr val="accent1">
            <a:lumMod val="20000"/>
            <a:lumOff val="80000"/>
          </a:schemeClr>
        </a:solidFill>
        <a:ln>
          <a:noFill/>
        </a:ln>
      </c:spPr>
    </c:plotArea>
    <c:legend>
      <c:legendPos val="r"/>
      <c:layout>
        <c:manualLayout>
          <c:xMode val="edge"/>
          <c:yMode val="edge"/>
          <c:x val="4.8801103251924015E-2"/>
          <c:y val="4.7094113235845551E-3"/>
          <c:w val="0.93462253658970595"/>
          <c:h val="7.6620962920175534E-2"/>
        </c:manualLayout>
      </c:layout>
      <c:overlay val="0"/>
      <c:spPr>
        <a:solidFill>
          <a:schemeClr val="accent1">
            <a:lumMod val="20000"/>
            <a:lumOff val="80000"/>
          </a:schemeClr>
        </a:solidFill>
        <a:ln>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700" b="1" i="0" u="none" strike="noStrike" baseline="0">
          <a:solidFill>
            <a:srgbClr val="000000"/>
          </a:solidFill>
          <a:latin typeface="Arial Narrow"/>
          <a:ea typeface="Arial Narrow"/>
          <a:cs typeface="Arial Narrow"/>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877300613496931E-2"/>
          <c:y val="1.0729624976555141E-2"/>
          <c:w val="0.92331288343558282"/>
          <c:h val="0.94174848143982004"/>
        </c:manualLayout>
      </c:layout>
      <c:barChart>
        <c:barDir val="bar"/>
        <c:grouping val="stacked"/>
        <c:varyColors val="0"/>
        <c:ser>
          <c:idx val="0"/>
          <c:order val="0"/>
          <c:tx>
            <c:strRef>
              <c:f>'data-Figure2'!$H$4</c:f>
              <c:strCache>
                <c:ptCount val="1"/>
                <c:pt idx="0">
                  <c:v>Health</c:v>
                </c:pt>
              </c:strCache>
            </c:strRef>
          </c:tx>
          <c:spPr>
            <a:solidFill>
              <a:srgbClr val="1F497D"/>
            </a:solidFill>
            <a:ln w="12700">
              <a:solidFill>
                <a:srgbClr val="00008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'data-Figure2'!$C$6:$C$42</c:f>
              <c:strCache>
                <c:ptCount val="37"/>
                <c:pt idx="0">
                  <c:v>France (32.0)</c:v>
                </c:pt>
                <c:pt idx="1">
                  <c:v>Finland (30.4)</c:v>
                </c:pt>
                <c:pt idx="2">
                  <c:v>Belgium (29.2)</c:v>
                </c:pt>
                <c:pt idx="3">
                  <c:v>Denmark (29)</c:v>
                </c:pt>
                <c:pt idx="4">
                  <c:v>Italy (28.5)</c:v>
                </c:pt>
                <c:pt idx="5">
                  <c:v>Austria (27.7)</c:v>
                </c:pt>
                <c:pt idx="6">
                  <c:v>Sweden (26.3)</c:v>
                </c:pt>
                <c:pt idx="7">
                  <c:v>Greece (25.4)</c:v>
                </c:pt>
                <c:pt idx="8">
                  <c:v>Germany (24.9)</c:v>
                </c:pt>
                <c:pt idx="9">
                  <c:v>Norway (24.7)</c:v>
                </c:pt>
                <c:pt idx="10">
                  <c:v>Spain (24.7)</c:v>
                </c:pt>
                <c:pt idx="11">
                  <c:v>Portugal (24)</c:v>
                </c:pt>
                <c:pt idx="12">
                  <c:v>Slovenia (22.6)</c:v>
                </c:pt>
                <c:pt idx="13">
                  <c:v>Luxembourg (22.1)</c:v>
                </c:pt>
                <c:pt idx="14">
                  <c:v>Japan (21.9)</c:v>
                </c:pt>
                <c:pt idx="15">
                  <c:v>United Kingdom (21.6)</c:v>
                </c:pt>
                <c:pt idx="16">
                  <c:v>Hungary (20.9)</c:v>
                </c:pt>
                <c:pt idx="17">
                  <c:v>OECD-36 (20.5)</c:v>
                </c:pt>
                <c:pt idx="18">
                  <c:v>Poland (20.3)</c:v>
                </c:pt>
                <c:pt idx="19">
                  <c:v>Czech Republic (19.4)</c:v>
                </c:pt>
                <c:pt idx="20">
                  <c:v>New Zealand (18.9)</c:v>
                </c:pt>
                <c:pt idx="21">
                  <c:v>United States (18.9)</c:v>
                </c:pt>
                <c:pt idx="22">
                  <c:v>Australia (17.8)</c:v>
                </c:pt>
                <c:pt idx="23">
                  <c:v>Slovak Republic (17.8)</c:v>
                </c:pt>
                <c:pt idx="24">
                  <c:v>Netherlands (17.7)</c:v>
                </c:pt>
                <c:pt idx="25">
                  <c:v>Estonia (17.7)</c:v>
                </c:pt>
                <c:pt idx="26">
                  <c:v>Canada (17.6)</c:v>
                </c:pt>
                <c:pt idx="27">
                  <c:v>Israel (16)</c:v>
                </c:pt>
                <c:pt idx="28">
                  <c:v>Switzerland (15.9)</c:v>
                </c:pt>
                <c:pt idx="29">
                  <c:v>Lithuania (15.8)</c:v>
                </c:pt>
                <c:pt idx="30">
                  <c:v>Latvia (15.7)</c:v>
                </c:pt>
                <c:pt idx="31">
                  <c:v>Ireland (15.5)</c:v>
                </c:pt>
                <c:pt idx="32">
                  <c:v>Iceland (15.5)</c:v>
                </c:pt>
                <c:pt idx="33">
                  <c:v>Turkey (12.5)</c:v>
                </c:pt>
                <c:pt idx="34">
                  <c:v>Chile (10.9)</c:v>
                </c:pt>
                <c:pt idx="35">
                  <c:v>Korea (10.6)</c:v>
                </c:pt>
                <c:pt idx="36">
                  <c:v>Mexico (7.5)</c:v>
                </c:pt>
              </c:strCache>
            </c:strRef>
          </c:cat>
          <c:val>
            <c:numRef>
              <c:f>'data-Figure2'!$H$6:$H$42</c:f>
              <c:numCache>
                <c:formatCode>0.0</c:formatCode>
                <c:ptCount val="37"/>
                <c:pt idx="0">
                  <c:v>8.8080222655375913</c:v>
                </c:pt>
                <c:pt idx="1">
                  <c:v>5.7363790767351768</c:v>
                </c:pt>
                <c:pt idx="2">
                  <c:v>7.9226299414683012</c:v>
                </c:pt>
                <c:pt idx="3">
                  <c:v>6.6719771714185914</c:v>
                </c:pt>
                <c:pt idx="4">
                  <c:v>6.7024994156256996</c:v>
                </c:pt>
                <c:pt idx="5">
                  <c:v>6.5151100092927825</c:v>
                </c:pt>
                <c:pt idx="6">
                  <c:v>6.2864000228579044</c:v>
                </c:pt>
                <c:pt idx="7">
                  <c:v>4.77569416051041</c:v>
                </c:pt>
                <c:pt idx="8">
                  <c:v>8.0525398123963008</c:v>
                </c:pt>
                <c:pt idx="9">
                  <c:v>6.422143339118878</c:v>
                </c:pt>
                <c:pt idx="10">
                  <c:v>6.5011071316798743</c:v>
                </c:pt>
                <c:pt idx="11">
                  <c:v>5.9363204171340396</c:v>
                </c:pt>
                <c:pt idx="12">
                  <c:v>6.0822065684434143</c:v>
                </c:pt>
                <c:pt idx="13">
                  <c:v>5.097778760808529</c:v>
                </c:pt>
                <c:pt idx="14">
                  <c:v>7.7126397834459208</c:v>
                </c:pt>
                <c:pt idx="15">
                  <c:v>7.7030320903458964</c:v>
                </c:pt>
                <c:pt idx="16">
                  <c:v>4.7609680192727506</c:v>
                </c:pt>
                <c:pt idx="17">
                  <c:v>5.6839145113419098</c:v>
                </c:pt>
                <c:pt idx="18">
                  <c:v>4.3906780503660672</c:v>
                </c:pt>
                <c:pt idx="19">
                  <c:v>5.9659251318001738</c:v>
                </c:pt>
                <c:pt idx="20">
                  <c:v>7.2534161536368114</c:v>
                </c:pt>
                <c:pt idx="21">
                  <c:v>8.4545686571202623</c:v>
                </c:pt>
                <c:pt idx="22">
                  <c:v>6.3198661441913373</c:v>
                </c:pt>
                <c:pt idx="23">
                  <c:v>5.474537045985711</c:v>
                </c:pt>
                <c:pt idx="24">
                  <c:v>2.700523076067697</c:v>
                </c:pt>
                <c:pt idx="25">
                  <c:v>4.836984270309876</c:v>
                </c:pt>
                <c:pt idx="26">
                  <c:v>7.2804208453139623</c:v>
                </c:pt>
                <c:pt idx="27">
                  <c:v>4.6322898933095571</c:v>
                </c:pt>
                <c:pt idx="28">
                  <c:v>2.9898149412895965</c:v>
                </c:pt>
                <c:pt idx="29">
                  <c:v>4.348216474163924</c:v>
                </c:pt>
                <c:pt idx="30">
                  <c:v>3.2571276599768981</c:v>
                </c:pt>
                <c:pt idx="31">
                  <c:v>5.3011972373565097</c:v>
                </c:pt>
                <c:pt idx="32">
                  <c:v>5.0111131316610029</c:v>
                </c:pt>
                <c:pt idx="33">
                  <c:v>3.3842465244532263</c:v>
                </c:pt>
                <c:pt idx="34">
                  <c:v>4.1757452482704034</c:v>
                </c:pt>
                <c:pt idx="35">
                  <c:v>4.2948796165738701</c:v>
                </c:pt>
                <c:pt idx="36">
                  <c:v>2.8619243203698113</c:v>
                </c:pt>
              </c:numCache>
            </c:numRef>
          </c:val>
          <c:extLst>
            <c:ext xmlns:c16="http://schemas.microsoft.com/office/drawing/2014/chart" uri="{C3380CC4-5D6E-409C-BE32-E72D297353CC}">
              <c16:uniqueId val="{00000000-92BB-44B7-BA17-22D3043B069C}"/>
            </c:ext>
          </c:extLst>
        </c:ser>
        <c:ser>
          <c:idx val="1"/>
          <c:order val="1"/>
          <c:tx>
            <c:strRef>
              <c:f>'data-Figure2'!$I$4</c:f>
              <c:strCache>
                <c:ptCount val="1"/>
                <c:pt idx="0">
                  <c:v>All social services except health</c:v>
                </c:pt>
              </c:strCache>
            </c:strRef>
          </c:tx>
          <c:spPr>
            <a:solidFill>
              <a:schemeClr val="accent1">
                <a:lumMod val="40000"/>
                <a:lumOff val="60000"/>
              </a:schemeClr>
            </a:solidFill>
            <a:ln w="12700">
              <a:noFill/>
              <a:prstDash val="solid"/>
            </a:ln>
          </c:spPr>
          <c:invertIfNegative val="0"/>
          <c:dLbls>
            <c:dLbl>
              <c:idx val="4"/>
              <c:layout>
                <c:manualLayout>
                  <c:x val="1.5018276089721951E-2"/>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2BB-44B7-BA17-22D3043B069C}"/>
                </c:ext>
              </c:extLst>
            </c:dLbl>
            <c:dLbl>
              <c:idx val="5"/>
              <c:layout>
                <c:manualLayout>
                  <c:x val="4.7971917620726855E-3"/>
                  <c:y val="1.9883878151594688E-7"/>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2BB-44B7-BA17-22D3043B069C}"/>
                </c:ext>
              </c:extLst>
            </c:dLbl>
            <c:dLbl>
              <c:idx val="7"/>
              <c:layout>
                <c:manualLayout>
                  <c:x val="5.3919101460346501E-2"/>
                  <c:y val="2.7705095997931162E-3"/>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2BB-44B7-BA17-22D3043B069C}"/>
                </c:ext>
              </c:extLst>
            </c:dLbl>
            <c:dLbl>
              <c:idx val="8"/>
              <c:layout>
                <c:manualLayout>
                  <c:x val="-4.6017100623158679E-3"/>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2BB-44B7-BA17-22D3043B069C}"/>
                </c:ext>
              </c:extLst>
            </c:dLbl>
            <c:dLbl>
              <c:idx val="9"/>
              <c:layout>
                <c:manualLayout>
                  <c:x val="3.3757789478769139E-2"/>
                  <c:y val="7.6215518432246782E-7"/>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2BB-44B7-BA17-22D3043B069C}"/>
                </c:ext>
              </c:extLst>
            </c:dLbl>
            <c:dLbl>
              <c:idx val="10"/>
              <c:layout>
                <c:manualLayout>
                  <c:x val="1.1137948247266638E-2"/>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2BB-44B7-BA17-22D3043B069C}"/>
                </c:ext>
              </c:extLst>
            </c:dLbl>
            <c:dLbl>
              <c:idx val="11"/>
              <c:layout>
                <c:manualLayout>
                  <c:x val="-1.7764037164066148E-3"/>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2BB-44B7-BA17-22D3043B069C}"/>
                </c:ext>
              </c:extLst>
            </c:dLbl>
            <c:dLbl>
              <c:idx val="12"/>
              <c:layout>
                <c:manualLayout>
                  <c:x val="3.0624607506883724E-2"/>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2BB-44B7-BA17-22D3043B069C}"/>
                </c:ext>
              </c:extLst>
            </c:dLbl>
            <c:dLbl>
              <c:idx val="15"/>
              <c:layout>
                <c:manualLayout>
                  <c:x val="2.6706600325266089E-2"/>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2BB-44B7-BA17-22D3043B069C}"/>
                </c:ext>
              </c:extLst>
            </c:dLbl>
            <c:dLbl>
              <c:idx val="17"/>
              <c:layout>
                <c:manualLayout>
                  <c:x val="1.5982480717517671E-2"/>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2BB-44B7-BA17-22D3043B069C}"/>
                </c:ext>
              </c:extLst>
            </c:dLbl>
            <c:dLbl>
              <c:idx val="18"/>
              <c:layout>
                <c:manualLayout>
                  <c:x val="7.8025216173131734E-3"/>
                  <c:y val="-2.5109855618330196E-3"/>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2BB-44B7-BA17-22D3043B069C}"/>
                </c:ext>
              </c:extLst>
            </c:dLbl>
            <c:dLbl>
              <c:idx val="20"/>
              <c:layout>
                <c:manualLayout>
                  <c:x val="1.8882501650483913E-2"/>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2BB-44B7-BA17-22D3043B069C}"/>
                </c:ext>
              </c:extLst>
            </c:dLbl>
            <c:dLbl>
              <c:idx val="21"/>
              <c:layout>
                <c:manualLayout>
                  <c:x val="4.8784440959377111E-2"/>
                  <c:y val="3.1857814242753067E-3"/>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2BB-44B7-BA17-22D3043B069C}"/>
                </c:ext>
              </c:extLst>
            </c:dLbl>
            <c:dLbl>
              <c:idx val="22"/>
              <c:layout>
                <c:manualLayout>
                  <c:x val="2.0301434713298913E-2"/>
                  <c:y val="1.9053879608061695E-7"/>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2BB-44B7-BA17-22D3043B069C}"/>
                </c:ext>
              </c:extLst>
            </c:dLbl>
            <c:dLbl>
              <c:idx val="23"/>
              <c:layout>
                <c:manualLayout>
                  <c:x val="1.307730705440961E-2"/>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2BB-44B7-BA17-22D3043B069C}"/>
                </c:ext>
              </c:extLst>
            </c:dLbl>
            <c:dLbl>
              <c:idx val="24"/>
              <c:layout>
                <c:manualLayout>
                  <c:x val="7.3439286346875356E-3"/>
                  <c:y val="2.0957832248370083E-4"/>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2BB-44B7-BA17-22D3043B069C}"/>
                </c:ext>
              </c:extLst>
            </c:dLbl>
            <c:dLbl>
              <c:idx val="25"/>
              <c:layout>
                <c:manualLayout>
                  <c:x val="4.5899876012430958E-2"/>
                  <c:y val="2.4200332490199161E-3"/>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2BB-44B7-BA17-22D3043B069C}"/>
                </c:ext>
              </c:extLst>
            </c:dLbl>
            <c:dLbl>
              <c:idx val="26"/>
              <c:layout>
                <c:manualLayout>
                  <c:x val="8.6501457256493251E-3"/>
                  <c:y val="-3.4422250890955017E-4"/>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2BB-44B7-BA17-22D3043B069C}"/>
                </c:ext>
              </c:extLst>
            </c:dLbl>
            <c:dLbl>
              <c:idx val="27"/>
              <c:layout>
                <c:manualLayout>
                  <c:x val="7.9768449189250121E-2"/>
                  <c:y val="7.9461818685093737E-4"/>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2BB-44B7-BA17-22D3043B069C}"/>
                </c:ext>
              </c:extLst>
            </c:dLbl>
            <c:dLbl>
              <c:idx val="28"/>
              <c:layout>
                <c:manualLayout>
                  <c:x val="9.3315942869104558E-3"/>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92BB-44B7-BA17-22D3043B069C}"/>
                </c:ext>
              </c:extLst>
            </c:dLbl>
            <c:dLbl>
              <c:idx val="29"/>
              <c:layout>
                <c:manualLayout>
                  <c:x val="1.3609004395922903E-2"/>
                  <c:y val="1.9883878151594688E-7"/>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92BB-44B7-BA17-22D3043B069C}"/>
                </c:ext>
              </c:extLst>
            </c:dLbl>
            <c:dLbl>
              <c:idx val="30"/>
              <c:layout>
                <c:manualLayout>
                  <c:x val="1.7311563048483969E-2"/>
                  <c:y val="3.2899842321969643E-4"/>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2BB-44B7-BA17-22D3043B069C}"/>
                </c:ext>
              </c:extLst>
            </c:dLbl>
            <c:dLbl>
              <c:idx val="31"/>
              <c:layout>
                <c:manualLayout>
                  <c:x val="3.6692913385826774E-2"/>
                  <c:y val="1.9883878151594688E-7"/>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92BB-44B7-BA17-22D3043B069C}"/>
                </c:ext>
              </c:extLst>
            </c:dLbl>
            <c:dLbl>
              <c:idx val="32"/>
              <c:layout>
                <c:manualLayout>
                  <c:x val="1.4398016198895384E-2"/>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92BB-44B7-BA17-22D3043B069C}"/>
                </c:ext>
              </c:extLst>
            </c:dLbl>
            <c:dLbl>
              <c:idx val="33"/>
              <c:layout>
                <c:manualLayout>
                  <c:x val="-1.9011641949664267E-2"/>
                  <c:y val="0"/>
                </c:manualLayout>
              </c:layout>
              <c:tx>
                <c:rich>
                  <a:bodyPr/>
                  <a:lstStyle/>
                  <a:p>
                    <a:pPr>
                      <a:defRPr sz="800" b="0" i="0" u="none" strike="noStrike" baseline="0">
                        <a:solidFill>
                          <a:srgbClr val="000000"/>
                        </a:solidFill>
                        <a:latin typeface="Arial"/>
                        <a:ea typeface="Arial"/>
                        <a:cs typeface="Arial"/>
                      </a:defRPr>
                    </a:pPr>
                    <a:r>
                      <a:rPr lang="en-US"/>
                      <a:t>            0.6</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92BB-44B7-BA17-22D3043B069C}"/>
                </c:ext>
              </c:extLst>
            </c:dLbl>
            <c:dLbl>
              <c:idx val="36"/>
              <c:layout>
                <c:manualLayout>
                  <c:x val="3.2856383749577313E-2"/>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92BB-44B7-BA17-22D3043B069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'data-Figure2'!$C$6:$C$42</c:f>
              <c:strCache>
                <c:ptCount val="37"/>
                <c:pt idx="0">
                  <c:v>France (32.0)</c:v>
                </c:pt>
                <c:pt idx="1">
                  <c:v>Finland (30.4)</c:v>
                </c:pt>
                <c:pt idx="2">
                  <c:v>Belgium (29.2)</c:v>
                </c:pt>
                <c:pt idx="3">
                  <c:v>Denmark (29)</c:v>
                </c:pt>
                <c:pt idx="4">
                  <c:v>Italy (28.5)</c:v>
                </c:pt>
                <c:pt idx="5">
                  <c:v>Austria (27.7)</c:v>
                </c:pt>
                <c:pt idx="6">
                  <c:v>Sweden (26.3)</c:v>
                </c:pt>
                <c:pt idx="7">
                  <c:v>Greece (25.4)</c:v>
                </c:pt>
                <c:pt idx="8">
                  <c:v>Germany (24.9)</c:v>
                </c:pt>
                <c:pt idx="9">
                  <c:v>Norway (24.7)</c:v>
                </c:pt>
                <c:pt idx="10">
                  <c:v>Spain (24.7)</c:v>
                </c:pt>
                <c:pt idx="11">
                  <c:v>Portugal (24)</c:v>
                </c:pt>
                <c:pt idx="12">
                  <c:v>Slovenia (22.6)</c:v>
                </c:pt>
                <c:pt idx="13">
                  <c:v>Luxembourg (22.1)</c:v>
                </c:pt>
                <c:pt idx="14">
                  <c:v>Japan (21.9)</c:v>
                </c:pt>
                <c:pt idx="15">
                  <c:v>United Kingdom (21.6)</c:v>
                </c:pt>
                <c:pt idx="16">
                  <c:v>Hungary (20.9)</c:v>
                </c:pt>
                <c:pt idx="17">
                  <c:v>OECD-36 (20.5)</c:v>
                </c:pt>
                <c:pt idx="18">
                  <c:v>Poland (20.3)</c:v>
                </c:pt>
                <c:pt idx="19">
                  <c:v>Czech Republic (19.4)</c:v>
                </c:pt>
                <c:pt idx="20">
                  <c:v>New Zealand (18.9)</c:v>
                </c:pt>
                <c:pt idx="21">
                  <c:v>United States (18.9)</c:v>
                </c:pt>
                <c:pt idx="22">
                  <c:v>Australia (17.8)</c:v>
                </c:pt>
                <c:pt idx="23">
                  <c:v>Slovak Republic (17.8)</c:v>
                </c:pt>
                <c:pt idx="24">
                  <c:v>Netherlands (17.7)</c:v>
                </c:pt>
                <c:pt idx="25">
                  <c:v>Estonia (17.7)</c:v>
                </c:pt>
                <c:pt idx="26">
                  <c:v>Canada (17.6)</c:v>
                </c:pt>
                <c:pt idx="27">
                  <c:v>Israel (16)</c:v>
                </c:pt>
                <c:pt idx="28">
                  <c:v>Switzerland (15.9)</c:v>
                </c:pt>
                <c:pt idx="29">
                  <c:v>Lithuania (15.8)</c:v>
                </c:pt>
                <c:pt idx="30">
                  <c:v>Latvia (15.7)</c:v>
                </c:pt>
                <c:pt idx="31">
                  <c:v>Ireland (15.5)</c:v>
                </c:pt>
                <c:pt idx="32">
                  <c:v>Iceland (15.5)</c:v>
                </c:pt>
                <c:pt idx="33">
                  <c:v>Turkey (12.5)</c:v>
                </c:pt>
                <c:pt idx="34">
                  <c:v>Chile (10.9)</c:v>
                </c:pt>
                <c:pt idx="35">
                  <c:v>Korea (10.6)</c:v>
                </c:pt>
                <c:pt idx="36">
                  <c:v>Mexico (7.5)</c:v>
                </c:pt>
              </c:strCache>
            </c:strRef>
          </c:cat>
          <c:val>
            <c:numRef>
              <c:f>'data-Figure2'!$I$6:$I$42</c:f>
              <c:numCache>
                <c:formatCode>0.0</c:formatCode>
                <c:ptCount val="37"/>
                <c:pt idx="0">
                  <c:v>2.8407888368161878</c:v>
                </c:pt>
                <c:pt idx="1">
                  <c:v>5.627015228717009</c:v>
                </c:pt>
                <c:pt idx="2">
                  <c:v>2.2920526874314593</c:v>
                </c:pt>
                <c:pt idx="3">
                  <c:v>6.5787924838882343</c:v>
                </c:pt>
                <c:pt idx="4">
                  <c:v>1.0250753346083759</c:v>
                </c:pt>
                <c:pt idx="5">
                  <c:v>2.0594422733258719</c:v>
                </c:pt>
                <c:pt idx="6">
                  <c:v>7.6068677734561838</c:v>
                </c:pt>
                <c:pt idx="7">
                  <c:v>0.19223152972291402</c:v>
                </c:pt>
                <c:pt idx="8">
                  <c:v>2.6426243727762717</c:v>
                </c:pt>
                <c:pt idx="9">
                  <c:v>5.3061682439011202</c:v>
                </c:pt>
                <c:pt idx="10">
                  <c:v>1.6895977167377216</c:v>
                </c:pt>
                <c:pt idx="11">
                  <c:v>0.57149391959885687</c:v>
                </c:pt>
                <c:pt idx="12">
                  <c:v>1.1414739420354936</c:v>
                </c:pt>
                <c:pt idx="13">
                  <c:v>2.3299044653028824</c:v>
                </c:pt>
                <c:pt idx="14">
                  <c:v>2.8699441259750724</c:v>
                </c:pt>
                <c:pt idx="15">
                  <c:v>3.4299296458275634</c:v>
                </c:pt>
                <c:pt idx="16">
                  <c:v>2.4122943270341155</c:v>
                </c:pt>
                <c:pt idx="17">
                  <c:v>2.3360460432745853</c:v>
                </c:pt>
                <c:pt idx="18">
                  <c:v>1.1259372625044399</c:v>
                </c:pt>
                <c:pt idx="19">
                  <c:v>1.1178890099213437</c:v>
                </c:pt>
                <c:pt idx="20">
                  <c:v>2.2260721786567981</c:v>
                </c:pt>
                <c:pt idx="21">
                  <c:v>1.2666218567294862</c:v>
                </c:pt>
                <c:pt idx="22">
                  <c:v>2.8008942117653035</c:v>
                </c:pt>
                <c:pt idx="23">
                  <c:v>1.0890535410420039</c:v>
                </c:pt>
                <c:pt idx="24">
                  <c:v>2.845763732764095</c:v>
                </c:pt>
                <c:pt idx="25">
                  <c:v>1.2568372421039218</c:v>
                </c:pt>
                <c:pt idx="26">
                  <c:v>0.85118660428947379</c:v>
                </c:pt>
                <c:pt idx="27">
                  <c:v>2.3432161719732703</c:v>
                </c:pt>
                <c:pt idx="28">
                  <c:v>1.7357286825564886</c:v>
                </c:pt>
                <c:pt idx="29">
                  <c:v>1.5310496782318523</c:v>
                </c:pt>
                <c:pt idx="30">
                  <c:v>1.7105230071408797</c:v>
                </c:pt>
                <c:pt idx="31">
                  <c:v>1.4624145404343514</c:v>
                </c:pt>
                <c:pt idx="32">
                  <c:v>4.2421585077529604</c:v>
                </c:pt>
                <c:pt idx="33">
                  <c:v>0.61158817418645395</c:v>
                </c:pt>
                <c:pt idx="34">
                  <c:v>2.053169564131065</c:v>
                </c:pt>
                <c:pt idx="35">
                  <c:v>1.7287847966968304</c:v>
                </c:pt>
                <c:pt idx="36">
                  <c:v>1.483071887848689</c:v>
                </c:pt>
              </c:numCache>
            </c:numRef>
          </c:val>
          <c:extLst>
            <c:ext xmlns:c16="http://schemas.microsoft.com/office/drawing/2014/chart" uri="{C3380CC4-5D6E-409C-BE32-E72D297353CC}">
              <c16:uniqueId val="{0000001B-92BB-44B7-BA17-22D3043B069C}"/>
            </c:ext>
          </c:extLst>
        </c:ser>
        <c:dLbls>
          <c:showLegendKey val="0"/>
          <c:showVal val="0"/>
          <c:showCatName val="0"/>
          <c:showSerName val="0"/>
          <c:showPercent val="0"/>
          <c:showBubbleSize val="0"/>
        </c:dLbls>
        <c:gapWidth val="50"/>
        <c:overlap val="100"/>
        <c:axId val="848099376"/>
        <c:axId val="1"/>
      </c:barChart>
      <c:catAx>
        <c:axId val="848099376"/>
        <c:scaling>
          <c:orientation val="maxMin"/>
        </c:scaling>
        <c:delete val="0"/>
        <c:axPos val="l"/>
        <c:majorGridlines>
          <c:spPr>
            <a:ln>
              <a:solidFill>
                <a:schemeClr val="bg1"/>
              </a:solidFill>
            </a:ln>
          </c:spPr>
        </c:majorGridlines>
        <c:numFmt formatCode="General" sourceLinked="1"/>
        <c:majorTickMark val="none"/>
        <c:minorTickMark val="none"/>
        <c:tickLblPos val="none"/>
        <c:spPr>
          <a:ln w="9525">
            <a:noFill/>
          </a:ln>
        </c:spPr>
        <c:crossAx val="1"/>
        <c:crosses val="autoZero"/>
        <c:auto val="1"/>
        <c:lblAlgn val="ctr"/>
        <c:lblOffset val="100"/>
        <c:tickLblSkip val="1"/>
        <c:tickMarkSkip val="1"/>
        <c:noMultiLvlLbl val="0"/>
      </c:catAx>
      <c:valAx>
        <c:axId val="1"/>
        <c:scaling>
          <c:orientation val="minMax"/>
          <c:max val="21"/>
          <c:min val="0"/>
        </c:scaling>
        <c:delete val="0"/>
        <c:axPos val="b"/>
        <c:majorGridlines>
          <c:spPr>
            <a:ln w="3175">
              <a:solidFill>
                <a:schemeClr val="bg1"/>
              </a:solidFill>
              <a:prstDash val="solid"/>
            </a:ln>
          </c:spPr>
        </c:majorGridlines>
        <c:numFmt formatCode="0" sourceLinked="0"/>
        <c:majorTickMark val="in"/>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8099376"/>
        <c:crosses val="max"/>
        <c:crossBetween val="between"/>
        <c:majorUnit val="3"/>
      </c:valAx>
      <c:spPr>
        <a:solidFill>
          <a:schemeClr val="accent1">
            <a:lumMod val="20000"/>
            <a:lumOff val="80000"/>
          </a:schemeClr>
        </a:solidFill>
        <a:ln w="25400">
          <a:solidFill>
            <a:schemeClr val="bg1">
              <a:lumMod val="75000"/>
            </a:schemeClr>
          </a:solidFill>
        </a:ln>
      </c:spPr>
    </c:plotArea>
    <c:legend>
      <c:legendPos val="r"/>
      <c:layout>
        <c:manualLayout>
          <c:xMode val="edge"/>
          <c:yMode val="edge"/>
          <c:x val="0.61507366793874696"/>
          <c:y val="0.67116312646711518"/>
          <c:w val="0.30163599182004086"/>
          <c:h val="0.10964569319545436"/>
        </c:manualLayout>
      </c:layout>
      <c:overlay val="0"/>
      <c:spPr>
        <a:solidFill>
          <a:schemeClr val="bg1"/>
        </a:solidFill>
        <a:ln w="25400">
          <a:noFill/>
        </a:ln>
      </c:spPr>
      <c:txPr>
        <a:bodyPr/>
        <a:lstStyle/>
        <a:p>
          <a:pPr>
            <a:defRPr sz="75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871935321311979E-2"/>
          <c:y val="1.8357334610740197E-2"/>
          <c:w val="0.91987467408689561"/>
          <c:h val="0.93421115136273369"/>
        </c:manualLayout>
      </c:layout>
      <c:barChart>
        <c:barDir val="bar"/>
        <c:grouping val="stacked"/>
        <c:varyColors val="0"/>
        <c:ser>
          <c:idx val="0"/>
          <c:order val="0"/>
          <c:tx>
            <c:strRef>
              <c:f>'data-Figure2'!$E$4</c:f>
              <c:strCache>
                <c:ptCount val="1"/>
                <c:pt idx="0">
                  <c:v>Pensions (old age and survivors)</c:v>
                </c:pt>
              </c:strCache>
            </c:strRef>
          </c:tx>
          <c:spPr>
            <a:solidFill>
              <a:srgbClr val="1F497D"/>
            </a:solidFill>
            <a:ln w="12700">
              <a:solidFill>
                <a:srgbClr val="000080"/>
              </a:solidFill>
              <a:prstDash val="solid"/>
            </a:ln>
          </c:spPr>
          <c:invertIfNegative val="0"/>
          <c:dLbls>
            <c:dLbl>
              <c:idx val="29"/>
              <c:layout>
                <c:manualLayout>
                  <c:x val="-0.10332852143482064"/>
                  <c:y val="-1.2024218994286363E-3"/>
                </c:manualLayout>
              </c:layout>
              <c:tx>
                <c:rich>
                  <a:bodyPr/>
                  <a:lstStyle/>
                  <a:p>
                    <a:pPr>
                      <a:defRPr sz="800" b="0" i="0" u="none" strike="noStrike" baseline="0">
                        <a:solidFill>
                          <a:schemeClr val="bg1"/>
                        </a:solidFill>
                        <a:latin typeface="MS Sans Serif"/>
                        <a:ea typeface="MS Sans Serif"/>
                        <a:cs typeface="MS Sans Serif"/>
                      </a:defRPr>
                    </a:pPr>
                    <a:r>
                      <a:rPr lang="en-US">
                        <a:solidFill>
                          <a:schemeClr val="bg1"/>
                        </a:solidFill>
                      </a:rPr>
                      <a:t>6.7</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layout>
                    <c:manualLayout>
                      <c:w val="7.0389034703995323E-2"/>
                      <c:h val="2.6943536390081204E-2"/>
                    </c:manualLayout>
                  </c15:layout>
                </c:ext>
                <c:ext xmlns:c16="http://schemas.microsoft.com/office/drawing/2014/chart" uri="{C3380CC4-5D6E-409C-BE32-E72D297353CC}">
                  <c16:uniqueId val="{00000000-F815-4612-9E1D-8934B923557F}"/>
                </c:ext>
              </c:extLst>
            </c:dLbl>
            <c:dLbl>
              <c:idx val="34"/>
              <c:layout>
                <c:manualLayout>
                  <c:x val="3.2957454557139645E-3"/>
                  <c:y val="0"/>
                </c:manualLayout>
              </c:layout>
              <c:spPr>
                <a:noFill/>
                <a:ln w="25400">
                  <a:noFill/>
                </a:ln>
              </c:spPr>
              <c:txPr>
                <a:bodyPr/>
                <a:lstStyle/>
                <a:p>
                  <a:pPr>
                    <a:defRPr sz="8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815-4612-9E1D-8934B923557F}"/>
                </c:ext>
              </c:extLst>
            </c:dLbl>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'data-Figure2'!$C$6:$C$42</c:f>
              <c:strCache>
                <c:ptCount val="37"/>
                <c:pt idx="0">
                  <c:v>France (32.0)</c:v>
                </c:pt>
                <c:pt idx="1">
                  <c:v>Finland (30.4)</c:v>
                </c:pt>
                <c:pt idx="2">
                  <c:v>Belgium (29.2)</c:v>
                </c:pt>
                <c:pt idx="3">
                  <c:v>Denmark (29)</c:v>
                </c:pt>
                <c:pt idx="4">
                  <c:v>Italy (28.5)</c:v>
                </c:pt>
                <c:pt idx="5">
                  <c:v>Austria (27.7)</c:v>
                </c:pt>
                <c:pt idx="6">
                  <c:v>Sweden (26.3)</c:v>
                </c:pt>
                <c:pt idx="7">
                  <c:v>Greece (25.4)</c:v>
                </c:pt>
                <c:pt idx="8">
                  <c:v>Germany (24.9)</c:v>
                </c:pt>
                <c:pt idx="9">
                  <c:v>Norway (24.7)</c:v>
                </c:pt>
                <c:pt idx="10">
                  <c:v>Spain (24.7)</c:v>
                </c:pt>
                <c:pt idx="11">
                  <c:v>Portugal (24)</c:v>
                </c:pt>
                <c:pt idx="12">
                  <c:v>Slovenia (22.6)</c:v>
                </c:pt>
                <c:pt idx="13">
                  <c:v>Luxembourg (22.1)</c:v>
                </c:pt>
                <c:pt idx="14">
                  <c:v>Japan (21.9)</c:v>
                </c:pt>
                <c:pt idx="15">
                  <c:v>United Kingdom (21.6)</c:v>
                </c:pt>
                <c:pt idx="16">
                  <c:v>Hungary (20.9)</c:v>
                </c:pt>
                <c:pt idx="17">
                  <c:v>OECD-36 (20.5)</c:v>
                </c:pt>
                <c:pt idx="18">
                  <c:v>Poland (20.3)</c:v>
                </c:pt>
                <c:pt idx="19">
                  <c:v>Czech Republic (19.4)</c:v>
                </c:pt>
                <c:pt idx="20">
                  <c:v>New Zealand (18.9)</c:v>
                </c:pt>
                <c:pt idx="21">
                  <c:v>United States (18.9)</c:v>
                </c:pt>
                <c:pt idx="22">
                  <c:v>Australia (17.8)</c:v>
                </c:pt>
                <c:pt idx="23">
                  <c:v>Slovak Republic (17.8)</c:v>
                </c:pt>
                <c:pt idx="24">
                  <c:v>Netherlands (17.7)</c:v>
                </c:pt>
                <c:pt idx="25">
                  <c:v>Estonia (17.7)</c:v>
                </c:pt>
                <c:pt idx="26">
                  <c:v>Canada (17.6)</c:v>
                </c:pt>
                <c:pt idx="27">
                  <c:v>Israel (16)</c:v>
                </c:pt>
                <c:pt idx="28">
                  <c:v>Switzerland (15.9)</c:v>
                </c:pt>
                <c:pt idx="29">
                  <c:v>Lithuania (15.8)</c:v>
                </c:pt>
                <c:pt idx="30">
                  <c:v>Latvia (15.7)</c:v>
                </c:pt>
                <c:pt idx="31">
                  <c:v>Ireland (15.5)</c:v>
                </c:pt>
                <c:pt idx="32">
                  <c:v>Iceland (15.5)</c:v>
                </c:pt>
                <c:pt idx="33">
                  <c:v>Turkey (12.5)</c:v>
                </c:pt>
                <c:pt idx="34">
                  <c:v>Chile (10.9)</c:v>
                </c:pt>
                <c:pt idx="35">
                  <c:v>Korea (10.6)</c:v>
                </c:pt>
                <c:pt idx="36">
                  <c:v>Mexico (7.5)</c:v>
                </c:pt>
              </c:strCache>
            </c:strRef>
          </c:cat>
          <c:val>
            <c:numRef>
              <c:f>'data-Figure2'!$E$6:$E$42</c:f>
              <c:numCache>
                <c:formatCode>0.0</c:formatCode>
                <c:ptCount val="37"/>
                <c:pt idx="0">
                  <c:v>13.908935336696977</c:v>
                </c:pt>
                <c:pt idx="1">
                  <c:v>11.421345966680025</c:v>
                </c:pt>
                <c:pt idx="2">
                  <c:v>10.709399594236279</c:v>
                </c:pt>
                <c:pt idx="3">
                  <c:v>8.1301731333505671</c:v>
                </c:pt>
                <c:pt idx="4">
                  <c:v>16.183310608842685</c:v>
                </c:pt>
                <c:pt idx="5">
                  <c:v>13.303609788530789</c:v>
                </c:pt>
                <c:pt idx="6">
                  <c:v>7.1682627516155302</c:v>
                </c:pt>
                <c:pt idx="7">
                  <c:v>16.864557444684245</c:v>
                </c:pt>
                <c:pt idx="8">
                  <c:v>10.083938589894547</c:v>
                </c:pt>
                <c:pt idx="9">
                  <c:v>6.5679707233470461</c:v>
                </c:pt>
                <c:pt idx="10">
                  <c:v>11.015429479705688</c:v>
                </c:pt>
                <c:pt idx="11">
                  <c:v>13.341934524943964</c:v>
                </c:pt>
                <c:pt idx="12">
                  <c:v>11.143500636988859</c:v>
                </c:pt>
                <c:pt idx="13">
                  <c:v>8.3621774427147457</c:v>
                </c:pt>
                <c:pt idx="14">
                  <c:v>9.3686674868178645</c:v>
                </c:pt>
                <c:pt idx="15">
                  <c:v>6.2382038255398475</c:v>
                </c:pt>
                <c:pt idx="16">
                  <c:v>9.1983692803688122</c:v>
                </c:pt>
                <c:pt idx="17">
                  <c:v>8.0390029586833762</c:v>
                </c:pt>
                <c:pt idx="18">
                  <c:v>11.139775748952328</c:v>
                </c:pt>
                <c:pt idx="19">
                  <c:v>8.0838031074068333</c:v>
                </c:pt>
                <c:pt idx="20">
                  <c:v>4.9266869804423452</c:v>
                </c:pt>
                <c:pt idx="21">
                  <c:v>7.1648654604927566</c:v>
                </c:pt>
                <c:pt idx="22">
                  <c:v>4.1761849545193419</c:v>
                </c:pt>
                <c:pt idx="23">
                  <c:v>7.3394969149623135</c:v>
                </c:pt>
                <c:pt idx="24">
                  <c:v>5.37210095148634</c:v>
                </c:pt>
                <c:pt idx="25">
                  <c:v>7.0003001322164238</c:v>
                </c:pt>
                <c:pt idx="26">
                  <c:v>4.6980694714957982</c:v>
                </c:pt>
                <c:pt idx="27">
                  <c:v>4.7766552118944086</c:v>
                </c:pt>
                <c:pt idx="28">
                  <c:v>6.4862763586756529</c:v>
                </c:pt>
                <c:pt idx="29">
                  <c:v>6.684545145818003</c:v>
                </c:pt>
                <c:pt idx="30">
                  <c:v>7.0206942236336989</c:v>
                </c:pt>
                <c:pt idx="31">
                  <c:v>3.5933181532577234</c:v>
                </c:pt>
                <c:pt idx="32">
                  <c:v>2.0732045614242693</c:v>
                </c:pt>
                <c:pt idx="33">
                  <c:v>7.7193832599579997</c:v>
                </c:pt>
                <c:pt idx="34">
                  <c:v>2.820732628169563</c:v>
                </c:pt>
                <c:pt idx="35">
                  <c:v>3.0099825940094149</c:v>
                </c:pt>
                <c:pt idx="36">
                  <c:v>2.3082440388279197</c:v>
                </c:pt>
              </c:numCache>
            </c:numRef>
          </c:val>
          <c:extLst>
            <c:ext xmlns:c16="http://schemas.microsoft.com/office/drawing/2014/chart" uri="{C3380CC4-5D6E-409C-BE32-E72D297353CC}">
              <c16:uniqueId val="{00000002-F815-4612-9E1D-8934B923557F}"/>
            </c:ext>
          </c:extLst>
        </c:ser>
        <c:ser>
          <c:idx val="1"/>
          <c:order val="1"/>
          <c:tx>
            <c:strRef>
              <c:f>'data-Figure2'!$F$4</c:f>
              <c:strCache>
                <c:ptCount val="1"/>
                <c:pt idx="0">
                  <c:v>Income support to the working age population</c:v>
                </c:pt>
              </c:strCache>
            </c:strRef>
          </c:tx>
          <c:spPr>
            <a:solidFill>
              <a:schemeClr val="accent1">
                <a:lumMod val="40000"/>
                <a:lumOff val="60000"/>
              </a:schemeClr>
            </a:solidFill>
            <a:ln w="12700">
              <a:noFill/>
              <a:prstDash val="solid"/>
            </a:ln>
          </c:spPr>
          <c:invertIfNegative val="0"/>
          <c:dLbls>
            <c:dLbl>
              <c:idx val="29"/>
              <c:layout>
                <c:manualLayout>
                  <c:x val="2.9486938276503373E-2"/>
                  <c:y val="-3.2237606951922124E-3"/>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815-4612-9E1D-8934B923557F}"/>
                </c:ext>
              </c:extLst>
            </c:dLbl>
            <c:dLbl>
              <c:idx val="30"/>
              <c:layout>
                <c:manualLayout>
                  <c:x val="3.5452587657312067E-2"/>
                  <c:y val="2.3584282180554768E-4"/>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815-4612-9E1D-8934B923557F}"/>
                </c:ext>
              </c:extLst>
            </c:dLbl>
            <c:dLbl>
              <c:idx val="31"/>
              <c:layout>
                <c:manualLayout>
                  <c:x val="2.1757857190928057E-2"/>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815-4612-9E1D-8934B923557F}"/>
                </c:ext>
              </c:extLst>
            </c:dLbl>
            <c:dLbl>
              <c:idx val="33"/>
              <c:layout>
                <c:manualLayout>
                  <c:x val="3.5819032236354992E-2"/>
                  <c:y val="1.8882531769859702E-7"/>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815-4612-9E1D-8934B923557F}"/>
                </c:ext>
              </c:extLst>
            </c:dLbl>
            <c:dLbl>
              <c:idx val="34"/>
              <c:layout>
                <c:manualLayout>
                  <c:x val="2.1781411938892253E-2"/>
                  <c:y val="-2.3486547929118803E-5"/>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815-4612-9E1D-8934B923557F}"/>
                </c:ext>
              </c:extLst>
            </c:dLbl>
            <c:dLbl>
              <c:idx val="35"/>
              <c:layout>
                <c:manualLayout>
                  <c:x val="1.6118514031899858E-2"/>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815-4612-9E1D-8934B923557F}"/>
                </c:ext>
              </c:extLst>
            </c:dLbl>
            <c:dLbl>
              <c:idx val="36"/>
              <c:layout>
                <c:manualLayout>
                  <c:x val="5.0056867891513562E-2"/>
                  <c:y val="1.8882531769859702E-7"/>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815-4612-9E1D-8934B923557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'data-Figure2'!$C$6:$C$42</c:f>
              <c:strCache>
                <c:ptCount val="37"/>
                <c:pt idx="0">
                  <c:v>France (32.0)</c:v>
                </c:pt>
                <c:pt idx="1">
                  <c:v>Finland (30.4)</c:v>
                </c:pt>
                <c:pt idx="2">
                  <c:v>Belgium (29.2)</c:v>
                </c:pt>
                <c:pt idx="3">
                  <c:v>Denmark (29)</c:v>
                </c:pt>
                <c:pt idx="4">
                  <c:v>Italy (28.5)</c:v>
                </c:pt>
                <c:pt idx="5">
                  <c:v>Austria (27.7)</c:v>
                </c:pt>
                <c:pt idx="6">
                  <c:v>Sweden (26.3)</c:v>
                </c:pt>
                <c:pt idx="7">
                  <c:v>Greece (25.4)</c:v>
                </c:pt>
                <c:pt idx="8">
                  <c:v>Germany (24.9)</c:v>
                </c:pt>
                <c:pt idx="9">
                  <c:v>Norway (24.7)</c:v>
                </c:pt>
                <c:pt idx="10">
                  <c:v>Spain (24.7)</c:v>
                </c:pt>
                <c:pt idx="11">
                  <c:v>Portugal (24)</c:v>
                </c:pt>
                <c:pt idx="12">
                  <c:v>Slovenia (22.6)</c:v>
                </c:pt>
                <c:pt idx="13">
                  <c:v>Luxembourg (22.1)</c:v>
                </c:pt>
                <c:pt idx="14">
                  <c:v>Japan (21.9)</c:v>
                </c:pt>
                <c:pt idx="15">
                  <c:v>United Kingdom (21.6)</c:v>
                </c:pt>
                <c:pt idx="16">
                  <c:v>Hungary (20.9)</c:v>
                </c:pt>
                <c:pt idx="17">
                  <c:v>OECD-36 (20.5)</c:v>
                </c:pt>
                <c:pt idx="18">
                  <c:v>Poland (20.3)</c:v>
                </c:pt>
                <c:pt idx="19">
                  <c:v>Czech Republic (19.4)</c:v>
                </c:pt>
                <c:pt idx="20">
                  <c:v>New Zealand (18.9)</c:v>
                </c:pt>
                <c:pt idx="21">
                  <c:v>United States (18.9)</c:v>
                </c:pt>
                <c:pt idx="22">
                  <c:v>Australia (17.8)</c:v>
                </c:pt>
                <c:pt idx="23">
                  <c:v>Slovak Republic (17.8)</c:v>
                </c:pt>
                <c:pt idx="24">
                  <c:v>Netherlands (17.7)</c:v>
                </c:pt>
                <c:pt idx="25">
                  <c:v>Estonia (17.7)</c:v>
                </c:pt>
                <c:pt idx="26">
                  <c:v>Canada (17.6)</c:v>
                </c:pt>
                <c:pt idx="27">
                  <c:v>Israel (16)</c:v>
                </c:pt>
                <c:pt idx="28">
                  <c:v>Switzerland (15.9)</c:v>
                </c:pt>
                <c:pt idx="29">
                  <c:v>Lithuania (15.8)</c:v>
                </c:pt>
                <c:pt idx="30">
                  <c:v>Latvia (15.7)</c:v>
                </c:pt>
                <c:pt idx="31">
                  <c:v>Ireland (15.5)</c:v>
                </c:pt>
                <c:pt idx="32">
                  <c:v>Iceland (15.5)</c:v>
                </c:pt>
                <c:pt idx="33">
                  <c:v>Turkey (12.5)</c:v>
                </c:pt>
                <c:pt idx="34">
                  <c:v>Chile (10.9)</c:v>
                </c:pt>
                <c:pt idx="35">
                  <c:v>Korea (10.6)</c:v>
                </c:pt>
                <c:pt idx="36">
                  <c:v>Mexico (7.5)</c:v>
                </c:pt>
              </c:strCache>
            </c:strRef>
          </c:cat>
          <c:val>
            <c:numRef>
              <c:f>'data-Figure2'!$F$6:$F$42</c:f>
              <c:numCache>
                <c:formatCode>0.0</c:formatCode>
                <c:ptCount val="37"/>
                <c:pt idx="0">
                  <c:v>5.4234699620780376</c:v>
                </c:pt>
                <c:pt idx="1">
                  <c:v>6.6035734050876904</c:v>
                </c:pt>
                <c:pt idx="2">
                  <c:v>7.5458121848007682</c:v>
                </c:pt>
                <c:pt idx="3">
                  <c:v>5.556970324225448</c:v>
                </c:pt>
                <c:pt idx="4">
                  <c:v>4.0598508201178234</c:v>
                </c:pt>
                <c:pt idx="5">
                  <c:v>5.0907962701931027</c:v>
                </c:pt>
                <c:pt idx="6">
                  <c:v>4.014252856047583</c:v>
                </c:pt>
                <c:pt idx="7">
                  <c:v>3.3386519598831974</c:v>
                </c:pt>
                <c:pt idx="8">
                  <c:v>3.4531641807643236</c:v>
                </c:pt>
                <c:pt idx="9">
                  <c:v>5.8894082837200434</c:v>
                </c:pt>
                <c:pt idx="10">
                  <c:v>4.856834744162505</c:v>
                </c:pt>
                <c:pt idx="11">
                  <c:v>3.6405597831415708</c:v>
                </c:pt>
                <c:pt idx="12">
                  <c:v>4.0396914984562624</c:v>
                </c:pt>
                <c:pt idx="13">
                  <c:v>5.6481420987500091</c:v>
                </c:pt>
                <c:pt idx="14">
                  <c:v>1.7813349701951342</c:v>
                </c:pt>
                <c:pt idx="15">
                  <c:v>4.0499623988870654</c:v>
                </c:pt>
                <c:pt idx="16">
                  <c:v>3.6265754058772668</c:v>
                </c:pt>
                <c:pt idx="17">
                  <c:v>3.9670251531293821</c:v>
                </c:pt>
                <c:pt idx="18">
                  <c:v>3.204101248481626</c:v>
                </c:pt>
                <c:pt idx="19">
                  <c:v>3.8007538146541542</c:v>
                </c:pt>
                <c:pt idx="20">
                  <c:v>4.2230995829563751</c:v>
                </c:pt>
                <c:pt idx="21">
                  <c:v>1.9197657454828088</c:v>
                </c:pt>
                <c:pt idx="22">
                  <c:v>4.2745525792090389</c:v>
                </c:pt>
                <c:pt idx="23">
                  <c:v>3.6998841633456161</c:v>
                </c:pt>
                <c:pt idx="24">
                  <c:v>6.0450035627698604</c:v>
                </c:pt>
                <c:pt idx="25">
                  <c:v>4.389417201424104</c:v>
                </c:pt>
                <c:pt idx="26">
                  <c:v>4.5634650039730742</c:v>
                </c:pt>
                <c:pt idx="27">
                  <c:v>4.1229170818277412</c:v>
                </c:pt>
                <c:pt idx="28">
                  <c:v>4.0889584009946791</c:v>
                </c:pt>
                <c:pt idx="29">
                  <c:v>2.9513132502770407</c:v>
                </c:pt>
                <c:pt idx="30">
                  <c:v>3.5717129796872786</c:v>
                </c:pt>
                <c:pt idx="31">
                  <c:v>4.5910309175681512</c:v>
                </c:pt>
                <c:pt idx="32">
                  <c:v>4.1075576780466392</c:v>
                </c:pt>
                <c:pt idx="33">
                  <c:v>0.78883836889145353</c:v>
                </c:pt>
                <c:pt idx="34">
                  <c:v>1.7586295258033831</c:v>
                </c:pt>
                <c:pt idx="35">
                  <c:v>1.2314801044383703</c:v>
                </c:pt>
                <c:pt idx="36">
                  <c:v>0.86137315643850032</c:v>
                </c:pt>
              </c:numCache>
            </c:numRef>
          </c:val>
          <c:extLst>
            <c:ext xmlns:c16="http://schemas.microsoft.com/office/drawing/2014/chart" uri="{C3380CC4-5D6E-409C-BE32-E72D297353CC}">
              <c16:uniqueId val="{0000000A-F815-4612-9E1D-8934B923557F}"/>
            </c:ext>
          </c:extLst>
        </c:ser>
        <c:dLbls>
          <c:showLegendKey val="0"/>
          <c:showVal val="0"/>
          <c:showCatName val="0"/>
          <c:showSerName val="0"/>
          <c:showPercent val="0"/>
          <c:showBubbleSize val="0"/>
        </c:dLbls>
        <c:gapWidth val="50"/>
        <c:overlap val="100"/>
        <c:axId val="848100032"/>
        <c:axId val="1"/>
      </c:barChart>
      <c:catAx>
        <c:axId val="848100032"/>
        <c:scaling>
          <c:orientation val="maxMin"/>
        </c:scaling>
        <c:delete val="0"/>
        <c:axPos val="r"/>
        <c:majorGridlines>
          <c:spPr>
            <a:ln>
              <a:solidFill>
                <a:schemeClr val="bg1"/>
              </a:solidFill>
            </a:ln>
          </c:spPr>
        </c:majorGridlines>
        <c:numFmt formatCode="General" sourceLinked="1"/>
        <c:majorTickMark val="none"/>
        <c:minorTickMark val="none"/>
        <c:tickLblPos val="none"/>
        <c:spPr>
          <a:ln w="9525">
            <a:noFill/>
          </a:ln>
        </c:spPr>
        <c:crossAx val="1"/>
        <c:crosses val="autoZero"/>
        <c:auto val="1"/>
        <c:lblAlgn val="ctr"/>
        <c:lblOffset val="100"/>
        <c:tickLblSkip val="1"/>
        <c:tickMarkSkip val="1"/>
        <c:noMultiLvlLbl val="0"/>
      </c:catAx>
      <c:valAx>
        <c:axId val="1"/>
        <c:scaling>
          <c:orientation val="maxMin"/>
          <c:max val="21"/>
          <c:min val="0"/>
        </c:scaling>
        <c:delete val="0"/>
        <c:axPos val="b"/>
        <c:majorGridlines>
          <c:spPr>
            <a:ln w="3175">
              <a:solidFill>
                <a:schemeClr val="bg1"/>
              </a:solidFill>
              <a:prstDash val="solid"/>
            </a:ln>
          </c:spPr>
        </c:majorGridlines>
        <c:numFmt formatCode="0;[Red]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8100032"/>
        <c:crosses val="max"/>
        <c:crossBetween val="between"/>
        <c:majorUnit val="3"/>
      </c:valAx>
      <c:spPr>
        <a:solidFill>
          <a:schemeClr val="accent1">
            <a:lumMod val="20000"/>
            <a:lumOff val="80000"/>
          </a:schemeClr>
        </a:solidFill>
        <a:ln w="25400">
          <a:solidFill>
            <a:schemeClr val="bg1">
              <a:lumMod val="75000"/>
            </a:schemeClr>
          </a:solidFill>
        </a:ln>
      </c:spPr>
    </c:plotArea>
    <c:legend>
      <c:legendPos val="r"/>
      <c:layout>
        <c:manualLayout>
          <c:xMode val="edge"/>
          <c:yMode val="edge"/>
          <c:x val="8.0128205128205135E-2"/>
          <c:y val="0.6690358831499853"/>
          <c:w val="0.29380476478901679"/>
          <c:h val="0.16792707770734439"/>
        </c:manualLayout>
      </c:layout>
      <c:overlay val="0"/>
      <c:spPr>
        <a:solidFill>
          <a:schemeClr val="bg1"/>
        </a:solidFill>
        <a:ln w="25400">
          <a:noFill/>
        </a:ln>
      </c:spPr>
      <c:txPr>
        <a:bodyPr/>
        <a:lstStyle/>
        <a:p>
          <a:pPr>
            <a:defRPr sz="75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137225771306897E-2"/>
          <c:y val="0.1508484930762965"/>
          <c:w val="0.91451776075160418"/>
          <c:h val="0.68942282536226385"/>
        </c:manualLayout>
      </c:layout>
      <c:barChart>
        <c:barDir val="col"/>
        <c:grouping val="clustered"/>
        <c:varyColors val="0"/>
        <c:ser>
          <c:idx val="1"/>
          <c:order val="1"/>
          <c:tx>
            <c:strRef>
              <c:f>'data-Figure2'!$V$7</c:f>
              <c:strCache>
                <c:ptCount val="1"/>
                <c:pt idx="0">
                  <c:v>2010-2015/16</c:v>
                </c:pt>
              </c:strCache>
            </c:strRef>
          </c:tx>
          <c:spPr>
            <a:solidFill>
              <a:schemeClr val="accent1"/>
            </a:solidFill>
            <a:ln w="28575">
              <a:noFill/>
            </a:ln>
          </c:spPr>
          <c:invertIfNegative val="0"/>
          <c:cat>
            <c:strRef>
              <c:f>'data-Figure2'!$W$5:$Z$5</c:f>
              <c:strCache>
                <c:ptCount val="4"/>
                <c:pt idx="0">
                  <c:v>Pensions 
(old age and survivors)</c:v>
                </c:pt>
                <c:pt idx="1">
                  <c:v>Income support to 
the working age population</c:v>
                </c:pt>
                <c:pt idx="2">
                  <c:v>Health</c:v>
                </c:pt>
                <c:pt idx="3">
                  <c:v>All social services 
except health</c:v>
                </c:pt>
              </c:strCache>
            </c:strRef>
          </c:cat>
          <c:val>
            <c:numRef>
              <c:f>'data-Figure2'!$W$7:$Z$7</c:f>
              <c:numCache>
                <c:formatCode>0.0</c:formatCode>
                <c:ptCount val="4"/>
                <c:pt idx="0">
                  <c:v>0.87276059595045952</c:v>
                </c:pt>
                <c:pt idx="1">
                  <c:v>-2.1065190644740608</c:v>
                </c:pt>
                <c:pt idx="2">
                  <c:v>-0.55444260438986548</c:v>
                </c:pt>
                <c:pt idx="3">
                  <c:v>0.90039564811273343</c:v>
                </c:pt>
              </c:numCache>
            </c:numRef>
          </c:val>
          <c:extLst>
            <c:ext xmlns:c16="http://schemas.microsoft.com/office/drawing/2014/chart" uri="{C3380CC4-5D6E-409C-BE32-E72D297353CC}">
              <c16:uniqueId val="{00000000-CFA4-4EAA-97F2-557131BBD79B}"/>
            </c:ext>
          </c:extLst>
        </c:ser>
        <c:dLbls>
          <c:showLegendKey val="0"/>
          <c:showVal val="0"/>
          <c:showCatName val="0"/>
          <c:showSerName val="0"/>
          <c:showPercent val="0"/>
          <c:showBubbleSize val="0"/>
        </c:dLbls>
        <c:gapWidth val="450"/>
        <c:axId val="848115448"/>
        <c:axId val="1"/>
      </c:barChart>
      <c:scatterChart>
        <c:scatterStyle val="lineMarker"/>
        <c:varyColors val="0"/>
        <c:ser>
          <c:idx val="0"/>
          <c:order val="0"/>
          <c:tx>
            <c:strRef>
              <c:f>'data-Figure2'!$V$6</c:f>
              <c:strCache>
                <c:ptCount val="1"/>
                <c:pt idx="0">
                  <c:v>2001-2008</c:v>
                </c:pt>
              </c:strCache>
            </c:strRef>
          </c:tx>
          <c:spPr>
            <a:ln w="28575">
              <a:noFill/>
            </a:ln>
          </c:spPr>
          <c:marker>
            <c:symbol val="diamond"/>
            <c:size val="11"/>
            <c:spPr>
              <a:solidFill>
                <a:schemeClr val="bg1">
                  <a:lumMod val="75000"/>
                </a:schemeClr>
              </a:solidFill>
              <a:ln>
                <a:solidFill>
                  <a:schemeClr val="bg1">
                    <a:lumMod val="50000"/>
                  </a:schemeClr>
                </a:solidFill>
              </a:ln>
            </c:spPr>
          </c:marker>
          <c:xVal>
            <c:strRef>
              <c:f>'data-Figure2'!$W$5:$Z$5</c:f>
              <c:strCache>
                <c:ptCount val="4"/>
                <c:pt idx="0">
                  <c:v>Pensions 
(old age and survivors)</c:v>
                </c:pt>
                <c:pt idx="1">
                  <c:v>Income support to 
the working age population</c:v>
                </c:pt>
                <c:pt idx="2">
                  <c:v>Health</c:v>
                </c:pt>
                <c:pt idx="3">
                  <c:v>All social services 
except health</c:v>
                </c:pt>
              </c:strCache>
            </c:strRef>
          </c:xVal>
          <c:yVal>
            <c:numRef>
              <c:f>'data-Figure2'!$W$6:$Z$6</c:f>
              <c:numCache>
                <c:formatCode>0.0</c:formatCode>
                <c:ptCount val="4"/>
                <c:pt idx="0">
                  <c:v>0.95154725317215472</c:v>
                </c:pt>
                <c:pt idx="1">
                  <c:v>0.26241535079216238</c:v>
                </c:pt>
                <c:pt idx="2">
                  <c:v>1.9308368819314248</c:v>
                </c:pt>
                <c:pt idx="3">
                  <c:v>3.5994567229539811</c:v>
                </c:pt>
              </c:numCache>
            </c:numRef>
          </c:yVal>
          <c:smooth val="0"/>
          <c:extLst>
            <c:ext xmlns:c16="http://schemas.microsoft.com/office/drawing/2014/chart" uri="{C3380CC4-5D6E-409C-BE32-E72D297353CC}">
              <c16:uniqueId val="{00000001-CFA4-4EAA-97F2-557131BBD79B}"/>
            </c:ext>
          </c:extLst>
        </c:ser>
        <c:dLbls>
          <c:showLegendKey val="0"/>
          <c:showVal val="0"/>
          <c:showCatName val="0"/>
          <c:showSerName val="0"/>
          <c:showPercent val="0"/>
          <c:showBubbleSize val="0"/>
        </c:dLbls>
        <c:axId val="848115448"/>
        <c:axId val="1"/>
      </c:scatterChart>
      <c:catAx>
        <c:axId val="848115448"/>
        <c:scaling>
          <c:orientation val="minMax"/>
        </c:scaling>
        <c:delete val="0"/>
        <c:axPos val="b"/>
        <c:majorGridlines>
          <c:spPr>
            <a:ln>
              <a:solidFill>
                <a:schemeClr val="bg1"/>
              </a:solidFill>
            </a:ln>
          </c:spPr>
        </c:majorGridlines>
        <c:numFmt formatCode="General" sourceLinked="1"/>
        <c:majorTickMark val="none"/>
        <c:minorTickMark val="none"/>
        <c:tickLblPos val="low"/>
        <c:spPr>
          <a:noFill/>
          <a:ln>
            <a:solidFill>
              <a:schemeClr val="bg1">
                <a:lumMod val="50000"/>
              </a:schemeClr>
            </a:solidFill>
          </a:ln>
        </c:spPr>
        <c:txPr>
          <a:bodyPr rot="0" vert="horz"/>
          <a:lstStyle/>
          <a:p>
            <a:pPr>
              <a:defRPr sz="900" b="0" i="0" u="none" strike="noStrike" baseline="0">
                <a:solidFill>
                  <a:srgbClr val="000000"/>
                </a:solidFill>
                <a:latin typeface="Arial Narrow" panose="020B0606020202030204" pitchFamily="34" charset="0"/>
                <a:ea typeface="Calibri"/>
                <a:cs typeface="Calibri"/>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a:solidFill>
                <a:schemeClr val="bg1"/>
              </a:solidFill>
            </a:ln>
          </c:spPr>
        </c:majorGridlines>
        <c:numFmt formatCode="0" sourceLinked="0"/>
        <c:majorTickMark val="none"/>
        <c:minorTickMark val="none"/>
        <c:tickLblPos val="nextTo"/>
        <c:spPr>
          <a:ln>
            <a:noFill/>
          </a:ln>
        </c:spPr>
        <c:txPr>
          <a:bodyPr rot="0" vert="horz"/>
          <a:lstStyle/>
          <a:p>
            <a:pPr>
              <a:defRPr sz="1000" b="0" i="0" u="none" strike="noStrike" baseline="0">
                <a:solidFill>
                  <a:srgbClr val="000000"/>
                </a:solidFill>
                <a:latin typeface="Arial Narrow" panose="020B0606020202030204" pitchFamily="34" charset="0"/>
                <a:ea typeface="Calibri"/>
                <a:cs typeface="Calibri"/>
              </a:defRPr>
            </a:pPr>
            <a:endParaRPr lang="en-US"/>
          </a:p>
        </c:txPr>
        <c:crossAx val="848115448"/>
        <c:crosses val="autoZero"/>
        <c:crossBetween val="between"/>
      </c:valAx>
      <c:spPr>
        <a:solidFill>
          <a:schemeClr val="accent1">
            <a:lumMod val="20000"/>
            <a:lumOff val="80000"/>
          </a:schemeClr>
        </a:solidFill>
      </c:spPr>
    </c:plotArea>
    <c:legend>
      <c:legendPos val="t"/>
      <c:layout>
        <c:manualLayout>
          <c:xMode val="edge"/>
          <c:yMode val="edge"/>
          <c:x val="6.0804805059744886E-2"/>
          <c:y val="2.7777626934564214E-2"/>
          <c:w val="0.90797249400428726"/>
          <c:h val="8.3717078468639697E-2"/>
        </c:manualLayout>
      </c:layout>
      <c:overlay val="0"/>
      <c:spPr>
        <a:solidFill>
          <a:schemeClr val="accent1">
            <a:lumMod val="20000"/>
            <a:lumOff val="80000"/>
          </a:schemeClr>
        </a:solidFill>
      </c:spPr>
      <c:txPr>
        <a:bodyPr/>
        <a:lstStyle/>
        <a:p>
          <a:pPr>
            <a:defRPr sz="900" b="0" i="0" u="none" strike="noStrike" baseline="0">
              <a:solidFill>
                <a:srgbClr val="000000"/>
              </a:solidFill>
              <a:latin typeface="Arial Narrow" panose="020B0606020202030204" pitchFamily="34" charset="0"/>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877300613496931E-2"/>
          <c:y val="1.0729624976555141E-2"/>
          <c:w val="0.92331288343558282"/>
          <c:h val="0.94174848143982004"/>
        </c:manualLayout>
      </c:layout>
      <c:barChart>
        <c:barDir val="bar"/>
        <c:grouping val="stacked"/>
        <c:varyColors val="0"/>
        <c:ser>
          <c:idx val="0"/>
          <c:order val="0"/>
          <c:tx>
            <c:strRef>
              <c:f>'data-Figure2'!$H$5</c:f>
              <c:strCache>
                <c:ptCount val="1"/>
                <c:pt idx="0">
                  <c:v>Santé</c:v>
                </c:pt>
              </c:strCache>
            </c:strRef>
          </c:tx>
          <c:spPr>
            <a:solidFill>
              <a:srgbClr val="1F497D"/>
            </a:solidFill>
            <a:ln w="12700">
              <a:solidFill>
                <a:srgbClr val="00008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'data-Figure2'!$C$6:$C$42</c:f>
              <c:strCache>
                <c:ptCount val="37"/>
                <c:pt idx="0">
                  <c:v>France (32.0)</c:v>
                </c:pt>
                <c:pt idx="1">
                  <c:v>Finland (30.4)</c:v>
                </c:pt>
                <c:pt idx="2">
                  <c:v>Belgium (29.2)</c:v>
                </c:pt>
                <c:pt idx="3">
                  <c:v>Denmark (29)</c:v>
                </c:pt>
                <c:pt idx="4">
                  <c:v>Italy (28.5)</c:v>
                </c:pt>
                <c:pt idx="5">
                  <c:v>Austria (27.7)</c:v>
                </c:pt>
                <c:pt idx="6">
                  <c:v>Sweden (26.3)</c:v>
                </c:pt>
                <c:pt idx="7">
                  <c:v>Greece (25.4)</c:v>
                </c:pt>
                <c:pt idx="8">
                  <c:v>Germany (24.9)</c:v>
                </c:pt>
                <c:pt idx="9">
                  <c:v>Norway (24.7)</c:v>
                </c:pt>
                <c:pt idx="10">
                  <c:v>Spain (24.7)</c:v>
                </c:pt>
                <c:pt idx="11">
                  <c:v>Portugal (24)</c:v>
                </c:pt>
                <c:pt idx="12">
                  <c:v>Slovenia (22.6)</c:v>
                </c:pt>
                <c:pt idx="13">
                  <c:v>Luxembourg (22.1)</c:v>
                </c:pt>
                <c:pt idx="14">
                  <c:v>Japan (21.9)</c:v>
                </c:pt>
                <c:pt idx="15">
                  <c:v>United Kingdom (21.6)</c:v>
                </c:pt>
                <c:pt idx="16">
                  <c:v>Hungary (20.9)</c:v>
                </c:pt>
                <c:pt idx="17">
                  <c:v>OECD-36 (20.5)</c:v>
                </c:pt>
                <c:pt idx="18">
                  <c:v>Poland (20.3)</c:v>
                </c:pt>
                <c:pt idx="19">
                  <c:v>Czech Republic (19.4)</c:v>
                </c:pt>
                <c:pt idx="20">
                  <c:v>New Zealand (18.9)</c:v>
                </c:pt>
                <c:pt idx="21">
                  <c:v>United States (18.9)</c:v>
                </c:pt>
                <c:pt idx="22">
                  <c:v>Australia (17.8)</c:v>
                </c:pt>
                <c:pt idx="23">
                  <c:v>Slovak Republic (17.8)</c:v>
                </c:pt>
                <c:pt idx="24">
                  <c:v>Netherlands (17.7)</c:v>
                </c:pt>
                <c:pt idx="25">
                  <c:v>Estonia (17.7)</c:v>
                </c:pt>
                <c:pt idx="26">
                  <c:v>Canada (17.6)</c:v>
                </c:pt>
                <c:pt idx="27">
                  <c:v>Israel (16)</c:v>
                </c:pt>
                <c:pt idx="28">
                  <c:v>Switzerland (15.9)</c:v>
                </c:pt>
                <c:pt idx="29">
                  <c:v>Lithuania (15.8)</c:v>
                </c:pt>
                <c:pt idx="30">
                  <c:v>Latvia (15.7)</c:v>
                </c:pt>
                <c:pt idx="31">
                  <c:v>Ireland (15.5)</c:v>
                </c:pt>
                <c:pt idx="32">
                  <c:v>Iceland (15.5)</c:v>
                </c:pt>
                <c:pt idx="33">
                  <c:v>Turkey (12.5)</c:v>
                </c:pt>
                <c:pt idx="34">
                  <c:v>Chile (10.9)</c:v>
                </c:pt>
                <c:pt idx="35">
                  <c:v>Korea (10.6)</c:v>
                </c:pt>
                <c:pt idx="36">
                  <c:v>Mexico (7.5)</c:v>
                </c:pt>
              </c:strCache>
            </c:strRef>
          </c:cat>
          <c:val>
            <c:numRef>
              <c:f>'data-Figure2'!$H$6:$H$42</c:f>
              <c:numCache>
                <c:formatCode>0.0</c:formatCode>
                <c:ptCount val="37"/>
                <c:pt idx="0">
                  <c:v>8.8080222655375913</c:v>
                </c:pt>
                <c:pt idx="1">
                  <c:v>5.7363790767351768</c:v>
                </c:pt>
                <c:pt idx="2">
                  <c:v>7.9226299414683012</c:v>
                </c:pt>
                <c:pt idx="3">
                  <c:v>6.6719771714185914</c:v>
                </c:pt>
                <c:pt idx="4">
                  <c:v>6.7024994156256996</c:v>
                </c:pt>
                <c:pt idx="5">
                  <c:v>6.5151100092927825</c:v>
                </c:pt>
                <c:pt idx="6">
                  <c:v>6.2864000228579044</c:v>
                </c:pt>
                <c:pt idx="7">
                  <c:v>4.77569416051041</c:v>
                </c:pt>
                <c:pt idx="8">
                  <c:v>8.0525398123963008</c:v>
                </c:pt>
                <c:pt idx="9">
                  <c:v>6.422143339118878</c:v>
                </c:pt>
                <c:pt idx="10">
                  <c:v>6.5011071316798743</c:v>
                </c:pt>
                <c:pt idx="11">
                  <c:v>5.9363204171340396</c:v>
                </c:pt>
                <c:pt idx="12">
                  <c:v>6.0822065684434143</c:v>
                </c:pt>
                <c:pt idx="13">
                  <c:v>5.097778760808529</c:v>
                </c:pt>
                <c:pt idx="14">
                  <c:v>7.7126397834459208</c:v>
                </c:pt>
                <c:pt idx="15">
                  <c:v>7.7030320903458964</c:v>
                </c:pt>
                <c:pt idx="16">
                  <c:v>4.7609680192727506</c:v>
                </c:pt>
                <c:pt idx="17">
                  <c:v>5.6839145113419098</c:v>
                </c:pt>
                <c:pt idx="18">
                  <c:v>4.3906780503660672</c:v>
                </c:pt>
                <c:pt idx="19">
                  <c:v>5.9659251318001738</c:v>
                </c:pt>
                <c:pt idx="20">
                  <c:v>7.2534161536368114</c:v>
                </c:pt>
                <c:pt idx="21">
                  <c:v>8.4545686571202623</c:v>
                </c:pt>
                <c:pt idx="22">
                  <c:v>6.3198661441913373</c:v>
                </c:pt>
                <c:pt idx="23">
                  <c:v>5.474537045985711</c:v>
                </c:pt>
                <c:pt idx="24">
                  <c:v>2.700523076067697</c:v>
                </c:pt>
                <c:pt idx="25">
                  <c:v>4.836984270309876</c:v>
                </c:pt>
                <c:pt idx="26">
                  <c:v>7.2804208453139623</c:v>
                </c:pt>
                <c:pt idx="27">
                  <c:v>4.6322898933095571</c:v>
                </c:pt>
                <c:pt idx="28">
                  <c:v>2.9898149412895965</c:v>
                </c:pt>
                <c:pt idx="29">
                  <c:v>4.348216474163924</c:v>
                </c:pt>
                <c:pt idx="30">
                  <c:v>3.2571276599768981</c:v>
                </c:pt>
                <c:pt idx="31">
                  <c:v>5.3011972373565097</c:v>
                </c:pt>
                <c:pt idx="32">
                  <c:v>5.0111131316610029</c:v>
                </c:pt>
                <c:pt idx="33">
                  <c:v>3.3842465244532263</c:v>
                </c:pt>
                <c:pt idx="34">
                  <c:v>4.1757452482704034</c:v>
                </c:pt>
                <c:pt idx="35">
                  <c:v>4.2948796165738701</c:v>
                </c:pt>
                <c:pt idx="36">
                  <c:v>2.8619243203698113</c:v>
                </c:pt>
              </c:numCache>
            </c:numRef>
          </c:val>
          <c:extLst>
            <c:ext xmlns:c16="http://schemas.microsoft.com/office/drawing/2014/chart" uri="{C3380CC4-5D6E-409C-BE32-E72D297353CC}">
              <c16:uniqueId val="{00000000-0176-40A2-82BA-3E1FFC35E4A5}"/>
            </c:ext>
          </c:extLst>
        </c:ser>
        <c:ser>
          <c:idx val="1"/>
          <c:order val="1"/>
          <c:tx>
            <c:strRef>
              <c:f>'data-Figure2'!$I$5</c:f>
              <c:strCache>
                <c:ptCount val="1"/>
                <c:pt idx="0">
                  <c:v>Tous les services sociaux sauf la santé</c:v>
                </c:pt>
              </c:strCache>
            </c:strRef>
          </c:tx>
          <c:spPr>
            <a:solidFill>
              <a:schemeClr val="accent1">
                <a:lumMod val="40000"/>
                <a:lumOff val="60000"/>
              </a:schemeClr>
            </a:solidFill>
            <a:ln w="12700">
              <a:noFill/>
              <a:prstDash val="solid"/>
            </a:ln>
          </c:spPr>
          <c:invertIfNegative val="0"/>
          <c:dLbls>
            <c:dLbl>
              <c:idx val="4"/>
              <c:layout>
                <c:manualLayout>
                  <c:x val="1.5018276089721951E-2"/>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176-40A2-82BA-3E1FFC35E4A5}"/>
                </c:ext>
              </c:extLst>
            </c:dLbl>
            <c:dLbl>
              <c:idx val="5"/>
              <c:layout>
                <c:manualLayout>
                  <c:x val="4.7971917620726855E-3"/>
                  <c:y val="1.9883878151594688E-7"/>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176-40A2-82BA-3E1FFC35E4A5}"/>
                </c:ext>
              </c:extLst>
            </c:dLbl>
            <c:dLbl>
              <c:idx val="7"/>
              <c:layout>
                <c:manualLayout>
                  <c:x val="5.3919101460346501E-2"/>
                  <c:y val="2.7705095997931162E-3"/>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176-40A2-82BA-3E1FFC35E4A5}"/>
                </c:ext>
              </c:extLst>
            </c:dLbl>
            <c:dLbl>
              <c:idx val="8"/>
              <c:layout>
                <c:manualLayout>
                  <c:x val="-4.6017100623158679E-3"/>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176-40A2-82BA-3E1FFC35E4A5}"/>
                </c:ext>
              </c:extLst>
            </c:dLbl>
            <c:dLbl>
              <c:idx val="9"/>
              <c:layout>
                <c:manualLayout>
                  <c:x val="3.3757789478769139E-2"/>
                  <c:y val="7.6215518432246782E-7"/>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176-40A2-82BA-3E1FFC35E4A5}"/>
                </c:ext>
              </c:extLst>
            </c:dLbl>
            <c:dLbl>
              <c:idx val="10"/>
              <c:layout>
                <c:manualLayout>
                  <c:x val="1.1137948247266638E-2"/>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176-40A2-82BA-3E1FFC35E4A5}"/>
                </c:ext>
              </c:extLst>
            </c:dLbl>
            <c:dLbl>
              <c:idx val="11"/>
              <c:layout>
                <c:manualLayout>
                  <c:x val="-1.7764037164066148E-3"/>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176-40A2-82BA-3E1FFC35E4A5}"/>
                </c:ext>
              </c:extLst>
            </c:dLbl>
            <c:dLbl>
              <c:idx val="12"/>
              <c:layout>
                <c:manualLayout>
                  <c:x val="3.0624607506883724E-2"/>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176-40A2-82BA-3E1FFC35E4A5}"/>
                </c:ext>
              </c:extLst>
            </c:dLbl>
            <c:dLbl>
              <c:idx val="15"/>
              <c:layout>
                <c:manualLayout>
                  <c:x val="2.6706600325266089E-2"/>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176-40A2-82BA-3E1FFC35E4A5}"/>
                </c:ext>
              </c:extLst>
            </c:dLbl>
            <c:dLbl>
              <c:idx val="17"/>
              <c:layout>
                <c:manualLayout>
                  <c:x val="1.5982480717517671E-2"/>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176-40A2-82BA-3E1FFC35E4A5}"/>
                </c:ext>
              </c:extLst>
            </c:dLbl>
            <c:dLbl>
              <c:idx val="18"/>
              <c:layout>
                <c:manualLayout>
                  <c:x val="7.8025216173131734E-3"/>
                  <c:y val="-2.5109855618330196E-3"/>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176-40A2-82BA-3E1FFC35E4A5}"/>
                </c:ext>
              </c:extLst>
            </c:dLbl>
            <c:dLbl>
              <c:idx val="20"/>
              <c:layout>
                <c:manualLayout>
                  <c:x val="1.8882501650483913E-2"/>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176-40A2-82BA-3E1FFC35E4A5}"/>
                </c:ext>
              </c:extLst>
            </c:dLbl>
            <c:dLbl>
              <c:idx val="21"/>
              <c:layout>
                <c:manualLayout>
                  <c:x val="4.8784440959377111E-2"/>
                  <c:y val="3.1857814242753067E-3"/>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176-40A2-82BA-3E1FFC35E4A5}"/>
                </c:ext>
              </c:extLst>
            </c:dLbl>
            <c:dLbl>
              <c:idx val="22"/>
              <c:layout>
                <c:manualLayout>
                  <c:x val="2.0301434713298913E-2"/>
                  <c:y val="1.9053879608061695E-7"/>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176-40A2-82BA-3E1FFC35E4A5}"/>
                </c:ext>
              </c:extLst>
            </c:dLbl>
            <c:dLbl>
              <c:idx val="23"/>
              <c:layout>
                <c:manualLayout>
                  <c:x val="1.307730705440961E-2"/>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176-40A2-82BA-3E1FFC35E4A5}"/>
                </c:ext>
              </c:extLst>
            </c:dLbl>
            <c:dLbl>
              <c:idx val="24"/>
              <c:layout>
                <c:manualLayout>
                  <c:x val="7.3439286346875356E-3"/>
                  <c:y val="2.0957832248370083E-4"/>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0176-40A2-82BA-3E1FFC35E4A5}"/>
                </c:ext>
              </c:extLst>
            </c:dLbl>
            <c:dLbl>
              <c:idx val="25"/>
              <c:layout>
                <c:manualLayout>
                  <c:x val="4.5899876012430958E-2"/>
                  <c:y val="2.4200332490199161E-3"/>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176-40A2-82BA-3E1FFC35E4A5}"/>
                </c:ext>
              </c:extLst>
            </c:dLbl>
            <c:dLbl>
              <c:idx val="26"/>
              <c:layout>
                <c:manualLayout>
                  <c:x val="8.6501457256493251E-3"/>
                  <c:y val="-3.4422250890955017E-4"/>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0176-40A2-82BA-3E1FFC35E4A5}"/>
                </c:ext>
              </c:extLst>
            </c:dLbl>
            <c:dLbl>
              <c:idx val="27"/>
              <c:layout>
                <c:manualLayout>
                  <c:x val="7.9768449189250121E-2"/>
                  <c:y val="7.9461818685093737E-4"/>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0176-40A2-82BA-3E1FFC35E4A5}"/>
                </c:ext>
              </c:extLst>
            </c:dLbl>
            <c:dLbl>
              <c:idx val="28"/>
              <c:layout>
                <c:manualLayout>
                  <c:x val="9.3315942869104558E-3"/>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0176-40A2-82BA-3E1FFC35E4A5}"/>
                </c:ext>
              </c:extLst>
            </c:dLbl>
            <c:dLbl>
              <c:idx val="29"/>
              <c:layout>
                <c:manualLayout>
                  <c:x val="1.3609004395922903E-2"/>
                  <c:y val="1.9883878151594688E-7"/>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0176-40A2-82BA-3E1FFC35E4A5}"/>
                </c:ext>
              </c:extLst>
            </c:dLbl>
            <c:dLbl>
              <c:idx val="30"/>
              <c:layout>
                <c:manualLayout>
                  <c:x val="1.7311563048483969E-2"/>
                  <c:y val="3.2899842321969643E-4"/>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0176-40A2-82BA-3E1FFC35E4A5}"/>
                </c:ext>
              </c:extLst>
            </c:dLbl>
            <c:dLbl>
              <c:idx val="31"/>
              <c:layout>
                <c:manualLayout>
                  <c:x val="3.6692913385826774E-2"/>
                  <c:y val="1.9883878151594688E-7"/>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0176-40A2-82BA-3E1FFC35E4A5}"/>
                </c:ext>
              </c:extLst>
            </c:dLbl>
            <c:dLbl>
              <c:idx val="32"/>
              <c:layout>
                <c:manualLayout>
                  <c:x val="1.4398016198895384E-2"/>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0176-40A2-82BA-3E1FFC35E4A5}"/>
                </c:ext>
              </c:extLst>
            </c:dLbl>
            <c:dLbl>
              <c:idx val="33"/>
              <c:layout>
                <c:manualLayout>
                  <c:x val="-1.9011641949664267E-2"/>
                  <c:y val="0"/>
                </c:manualLayout>
              </c:layout>
              <c:tx>
                <c:rich>
                  <a:bodyPr/>
                  <a:lstStyle/>
                  <a:p>
                    <a:pPr>
                      <a:defRPr sz="800" b="0" i="0" u="none" strike="noStrike" baseline="0">
                        <a:solidFill>
                          <a:srgbClr val="000000"/>
                        </a:solidFill>
                        <a:latin typeface="Arial"/>
                        <a:ea typeface="Arial"/>
                        <a:cs typeface="Arial"/>
                      </a:defRPr>
                    </a:pPr>
                    <a:r>
                      <a:rPr lang="en-US"/>
                      <a:t>            0.6</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0176-40A2-82BA-3E1FFC35E4A5}"/>
                </c:ext>
              </c:extLst>
            </c:dLbl>
            <c:dLbl>
              <c:idx val="36"/>
              <c:layout>
                <c:manualLayout>
                  <c:x val="3.2856383749577313E-2"/>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0176-40A2-82BA-3E1FFC35E4A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'data-Figure2'!$C$6:$C$42</c:f>
              <c:strCache>
                <c:ptCount val="37"/>
                <c:pt idx="0">
                  <c:v>France (32.0)</c:v>
                </c:pt>
                <c:pt idx="1">
                  <c:v>Finland (30.4)</c:v>
                </c:pt>
                <c:pt idx="2">
                  <c:v>Belgium (29.2)</c:v>
                </c:pt>
                <c:pt idx="3">
                  <c:v>Denmark (29)</c:v>
                </c:pt>
                <c:pt idx="4">
                  <c:v>Italy (28.5)</c:v>
                </c:pt>
                <c:pt idx="5">
                  <c:v>Austria (27.7)</c:v>
                </c:pt>
                <c:pt idx="6">
                  <c:v>Sweden (26.3)</c:v>
                </c:pt>
                <c:pt idx="7">
                  <c:v>Greece (25.4)</c:v>
                </c:pt>
                <c:pt idx="8">
                  <c:v>Germany (24.9)</c:v>
                </c:pt>
                <c:pt idx="9">
                  <c:v>Norway (24.7)</c:v>
                </c:pt>
                <c:pt idx="10">
                  <c:v>Spain (24.7)</c:v>
                </c:pt>
                <c:pt idx="11">
                  <c:v>Portugal (24)</c:v>
                </c:pt>
                <c:pt idx="12">
                  <c:v>Slovenia (22.6)</c:v>
                </c:pt>
                <c:pt idx="13">
                  <c:v>Luxembourg (22.1)</c:v>
                </c:pt>
                <c:pt idx="14">
                  <c:v>Japan (21.9)</c:v>
                </c:pt>
                <c:pt idx="15">
                  <c:v>United Kingdom (21.6)</c:v>
                </c:pt>
                <c:pt idx="16">
                  <c:v>Hungary (20.9)</c:v>
                </c:pt>
                <c:pt idx="17">
                  <c:v>OECD-36 (20.5)</c:v>
                </c:pt>
                <c:pt idx="18">
                  <c:v>Poland (20.3)</c:v>
                </c:pt>
                <c:pt idx="19">
                  <c:v>Czech Republic (19.4)</c:v>
                </c:pt>
                <c:pt idx="20">
                  <c:v>New Zealand (18.9)</c:v>
                </c:pt>
                <c:pt idx="21">
                  <c:v>United States (18.9)</c:v>
                </c:pt>
                <c:pt idx="22">
                  <c:v>Australia (17.8)</c:v>
                </c:pt>
                <c:pt idx="23">
                  <c:v>Slovak Republic (17.8)</c:v>
                </c:pt>
                <c:pt idx="24">
                  <c:v>Netherlands (17.7)</c:v>
                </c:pt>
                <c:pt idx="25">
                  <c:v>Estonia (17.7)</c:v>
                </c:pt>
                <c:pt idx="26">
                  <c:v>Canada (17.6)</c:v>
                </c:pt>
                <c:pt idx="27">
                  <c:v>Israel (16)</c:v>
                </c:pt>
                <c:pt idx="28">
                  <c:v>Switzerland (15.9)</c:v>
                </c:pt>
                <c:pt idx="29">
                  <c:v>Lithuania (15.8)</c:v>
                </c:pt>
                <c:pt idx="30">
                  <c:v>Latvia (15.7)</c:v>
                </c:pt>
                <c:pt idx="31">
                  <c:v>Ireland (15.5)</c:v>
                </c:pt>
                <c:pt idx="32">
                  <c:v>Iceland (15.5)</c:v>
                </c:pt>
                <c:pt idx="33">
                  <c:v>Turkey (12.5)</c:v>
                </c:pt>
                <c:pt idx="34">
                  <c:v>Chile (10.9)</c:v>
                </c:pt>
                <c:pt idx="35">
                  <c:v>Korea (10.6)</c:v>
                </c:pt>
                <c:pt idx="36">
                  <c:v>Mexico (7.5)</c:v>
                </c:pt>
              </c:strCache>
            </c:strRef>
          </c:cat>
          <c:val>
            <c:numRef>
              <c:f>'data-Figure2'!$I$6:$I$42</c:f>
              <c:numCache>
                <c:formatCode>0.0</c:formatCode>
                <c:ptCount val="37"/>
                <c:pt idx="0">
                  <c:v>2.8407888368161878</c:v>
                </c:pt>
                <c:pt idx="1">
                  <c:v>5.627015228717009</c:v>
                </c:pt>
                <c:pt idx="2">
                  <c:v>2.2920526874314593</c:v>
                </c:pt>
                <c:pt idx="3">
                  <c:v>6.5787924838882343</c:v>
                </c:pt>
                <c:pt idx="4">
                  <c:v>1.0250753346083759</c:v>
                </c:pt>
                <c:pt idx="5">
                  <c:v>2.0594422733258719</c:v>
                </c:pt>
                <c:pt idx="6">
                  <c:v>7.6068677734561838</c:v>
                </c:pt>
                <c:pt idx="7">
                  <c:v>0.19223152972291402</c:v>
                </c:pt>
                <c:pt idx="8">
                  <c:v>2.6426243727762717</c:v>
                </c:pt>
                <c:pt idx="9">
                  <c:v>5.3061682439011202</c:v>
                </c:pt>
                <c:pt idx="10">
                  <c:v>1.6895977167377216</c:v>
                </c:pt>
                <c:pt idx="11">
                  <c:v>0.57149391959885687</c:v>
                </c:pt>
                <c:pt idx="12">
                  <c:v>1.1414739420354936</c:v>
                </c:pt>
                <c:pt idx="13">
                  <c:v>2.3299044653028824</c:v>
                </c:pt>
                <c:pt idx="14">
                  <c:v>2.8699441259750724</c:v>
                </c:pt>
                <c:pt idx="15">
                  <c:v>3.4299296458275634</c:v>
                </c:pt>
                <c:pt idx="16">
                  <c:v>2.4122943270341155</c:v>
                </c:pt>
                <c:pt idx="17">
                  <c:v>2.3360460432745853</c:v>
                </c:pt>
                <c:pt idx="18">
                  <c:v>1.1259372625044399</c:v>
                </c:pt>
                <c:pt idx="19">
                  <c:v>1.1178890099213437</c:v>
                </c:pt>
                <c:pt idx="20">
                  <c:v>2.2260721786567981</c:v>
                </c:pt>
                <c:pt idx="21">
                  <c:v>1.2666218567294862</c:v>
                </c:pt>
                <c:pt idx="22">
                  <c:v>2.8008942117653035</c:v>
                </c:pt>
                <c:pt idx="23">
                  <c:v>1.0890535410420039</c:v>
                </c:pt>
                <c:pt idx="24">
                  <c:v>2.845763732764095</c:v>
                </c:pt>
                <c:pt idx="25">
                  <c:v>1.2568372421039218</c:v>
                </c:pt>
                <c:pt idx="26">
                  <c:v>0.85118660428947379</c:v>
                </c:pt>
                <c:pt idx="27">
                  <c:v>2.3432161719732703</c:v>
                </c:pt>
                <c:pt idx="28">
                  <c:v>1.7357286825564886</c:v>
                </c:pt>
                <c:pt idx="29">
                  <c:v>1.5310496782318523</c:v>
                </c:pt>
                <c:pt idx="30">
                  <c:v>1.7105230071408797</c:v>
                </c:pt>
                <c:pt idx="31">
                  <c:v>1.4624145404343514</c:v>
                </c:pt>
                <c:pt idx="32">
                  <c:v>4.2421585077529604</c:v>
                </c:pt>
                <c:pt idx="33">
                  <c:v>0.61158817418645395</c:v>
                </c:pt>
                <c:pt idx="34">
                  <c:v>2.053169564131065</c:v>
                </c:pt>
                <c:pt idx="35">
                  <c:v>1.7287847966968304</c:v>
                </c:pt>
                <c:pt idx="36">
                  <c:v>1.483071887848689</c:v>
                </c:pt>
              </c:numCache>
            </c:numRef>
          </c:val>
          <c:extLst>
            <c:ext xmlns:c16="http://schemas.microsoft.com/office/drawing/2014/chart" uri="{C3380CC4-5D6E-409C-BE32-E72D297353CC}">
              <c16:uniqueId val="{0000001B-0176-40A2-82BA-3E1FFC35E4A5}"/>
            </c:ext>
          </c:extLst>
        </c:ser>
        <c:dLbls>
          <c:showLegendKey val="0"/>
          <c:showVal val="0"/>
          <c:showCatName val="0"/>
          <c:showSerName val="0"/>
          <c:showPercent val="0"/>
          <c:showBubbleSize val="0"/>
        </c:dLbls>
        <c:gapWidth val="50"/>
        <c:overlap val="100"/>
        <c:axId val="848099376"/>
        <c:axId val="1"/>
      </c:barChart>
      <c:catAx>
        <c:axId val="848099376"/>
        <c:scaling>
          <c:orientation val="maxMin"/>
        </c:scaling>
        <c:delete val="0"/>
        <c:axPos val="l"/>
        <c:majorGridlines>
          <c:spPr>
            <a:ln>
              <a:solidFill>
                <a:schemeClr val="bg1"/>
              </a:solidFill>
            </a:ln>
          </c:spPr>
        </c:majorGridlines>
        <c:numFmt formatCode="General" sourceLinked="1"/>
        <c:majorTickMark val="none"/>
        <c:minorTickMark val="none"/>
        <c:tickLblPos val="none"/>
        <c:spPr>
          <a:ln w="9525">
            <a:noFill/>
          </a:ln>
        </c:spPr>
        <c:crossAx val="1"/>
        <c:crosses val="autoZero"/>
        <c:auto val="1"/>
        <c:lblAlgn val="ctr"/>
        <c:lblOffset val="100"/>
        <c:tickLblSkip val="1"/>
        <c:tickMarkSkip val="1"/>
        <c:noMultiLvlLbl val="0"/>
      </c:catAx>
      <c:valAx>
        <c:axId val="1"/>
        <c:scaling>
          <c:orientation val="minMax"/>
          <c:max val="21"/>
          <c:min val="0"/>
        </c:scaling>
        <c:delete val="0"/>
        <c:axPos val="b"/>
        <c:majorGridlines>
          <c:spPr>
            <a:ln w="3175">
              <a:solidFill>
                <a:schemeClr val="bg1"/>
              </a:solidFill>
              <a:prstDash val="solid"/>
            </a:ln>
          </c:spPr>
        </c:majorGridlines>
        <c:numFmt formatCode="0" sourceLinked="0"/>
        <c:majorTickMark val="in"/>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8099376"/>
        <c:crosses val="max"/>
        <c:crossBetween val="between"/>
        <c:majorUnit val="3"/>
      </c:valAx>
      <c:spPr>
        <a:solidFill>
          <a:schemeClr val="accent1">
            <a:lumMod val="20000"/>
            <a:lumOff val="80000"/>
          </a:schemeClr>
        </a:solidFill>
        <a:ln w="25400">
          <a:solidFill>
            <a:schemeClr val="bg1">
              <a:lumMod val="75000"/>
            </a:schemeClr>
          </a:solidFill>
        </a:ln>
      </c:spPr>
    </c:plotArea>
    <c:legend>
      <c:legendPos val="r"/>
      <c:layout>
        <c:manualLayout>
          <c:xMode val="edge"/>
          <c:yMode val="edge"/>
          <c:x val="0.61507366793874696"/>
          <c:y val="0.67116312646711518"/>
          <c:w val="0.30163599182004086"/>
          <c:h val="0.10964569319545436"/>
        </c:manualLayout>
      </c:layout>
      <c:overlay val="0"/>
      <c:spPr>
        <a:solidFill>
          <a:schemeClr val="bg1"/>
        </a:solidFill>
        <a:ln w="25400">
          <a:noFill/>
        </a:ln>
      </c:spPr>
      <c:txPr>
        <a:bodyPr/>
        <a:lstStyle/>
        <a:p>
          <a:pPr>
            <a:defRPr sz="75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871935321311979E-2"/>
          <c:y val="1.8357334610740197E-2"/>
          <c:w val="0.91987467408689561"/>
          <c:h val="0.93421115136273369"/>
        </c:manualLayout>
      </c:layout>
      <c:barChart>
        <c:barDir val="bar"/>
        <c:grouping val="stacked"/>
        <c:varyColors val="0"/>
        <c:ser>
          <c:idx val="0"/>
          <c:order val="0"/>
          <c:tx>
            <c:strRef>
              <c:f>'data-Figure2'!$E$5</c:f>
              <c:strCache>
                <c:ptCount val="1"/>
                <c:pt idx="0">
                  <c:v>Pensions (vieillesse et survie)</c:v>
                </c:pt>
              </c:strCache>
            </c:strRef>
          </c:tx>
          <c:spPr>
            <a:solidFill>
              <a:srgbClr val="1F497D"/>
            </a:solidFill>
            <a:ln w="12700">
              <a:solidFill>
                <a:srgbClr val="000080"/>
              </a:solidFill>
              <a:prstDash val="solid"/>
            </a:ln>
          </c:spPr>
          <c:invertIfNegative val="0"/>
          <c:dLbls>
            <c:dLbl>
              <c:idx val="29"/>
              <c:layout>
                <c:manualLayout>
                  <c:x val="-0.10888466025080198"/>
                  <c:y val="7.5802799027070017E-7"/>
                </c:manualLayout>
              </c:layout>
              <c:tx>
                <c:rich>
                  <a:bodyPr/>
                  <a:lstStyle/>
                  <a:p>
                    <a:pPr>
                      <a:defRPr sz="800" b="0" i="0" u="none" strike="noStrike" baseline="0">
                        <a:solidFill>
                          <a:srgbClr val="000000"/>
                        </a:solidFill>
                        <a:latin typeface="MS Sans Serif"/>
                        <a:ea typeface="MS Sans Serif"/>
                        <a:cs typeface="MS Sans Serif"/>
                      </a:defRPr>
                    </a:pPr>
                    <a:r>
                      <a:rPr lang="en-US">
                        <a:solidFill>
                          <a:schemeClr val="bg1"/>
                        </a:solidFill>
                      </a:rPr>
                      <a:t>6.7</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layout>
                    <c:manualLayout>
                      <c:w val="8.1500145815106423E-2"/>
                      <c:h val="2.9350275258913934E-2"/>
                    </c:manualLayout>
                  </c15:layout>
                </c:ext>
                <c:ext xmlns:c16="http://schemas.microsoft.com/office/drawing/2014/chart" uri="{C3380CC4-5D6E-409C-BE32-E72D297353CC}">
                  <c16:uniqueId val="{00000000-1B6B-41BB-B231-93E482669AFC}"/>
                </c:ext>
              </c:extLst>
            </c:dLbl>
            <c:dLbl>
              <c:idx val="34"/>
              <c:layout>
                <c:manualLayout>
                  <c:x val="3.2957454557139645E-3"/>
                  <c:y val="0"/>
                </c:manualLayout>
              </c:layout>
              <c:spPr>
                <a:noFill/>
                <a:ln w="25400">
                  <a:noFill/>
                </a:ln>
              </c:spPr>
              <c:txPr>
                <a:bodyPr/>
                <a:lstStyle/>
                <a:p>
                  <a:pPr>
                    <a:defRPr sz="8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B6B-41BB-B231-93E482669AFC}"/>
                </c:ext>
              </c:extLst>
            </c:dLbl>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'data-Figure2'!$C$6:$C$42</c:f>
              <c:strCache>
                <c:ptCount val="37"/>
                <c:pt idx="0">
                  <c:v>France (32.0)</c:v>
                </c:pt>
                <c:pt idx="1">
                  <c:v>Finland (30.4)</c:v>
                </c:pt>
                <c:pt idx="2">
                  <c:v>Belgium (29.2)</c:v>
                </c:pt>
                <c:pt idx="3">
                  <c:v>Denmark (29)</c:v>
                </c:pt>
                <c:pt idx="4">
                  <c:v>Italy (28.5)</c:v>
                </c:pt>
                <c:pt idx="5">
                  <c:v>Austria (27.7)</c:v>
                </c:pt>
                <c:pt idx="6">
                  <c:v>Sweden (26.3)</c:v>
                </c:pt>
                <c:pt idx="7">
                  <c:v>Greece (25.4)</c:v>
                </c:pt>
                <c:pt idx="8">
                  <c:v>Germany (24.9)</c:v>
                </c:pt>
                <c:pt idx="9">
                  <c:v>Norway (24.7)</c:v>
                </c:pt>
                <c:pt idx="10">
                  <c:v>Spain (24.7)</c:v>
                </c:pt>
                <c:pt idx="11">
                  <c:v>Portugal (24)</c:v>
                </c:pt>
                <c:pt idx="12">
                  <c:v>Slovenia (22.6)</c:v>
                </c:pt>
                <c:pt idx="13">
                  <c:v>Luxembourg (22.1)</c:v>
                </c:pt>
                <c:pt idx="14">
                  <c:v>Japan (21.9)</c:v>
                </c:pt>
                <c:pt idx="15">
                  <c:v>United Kingdom (21.6)</c:v>
                </c:pt>
                <c:pt idx="16">
                  <c:v>Hungary (20.9)</c:v>
                </c:pt>
                <c:pt idx="17">
                  <c:v>OECD-36 (20.5)</c:v>
                </c:pt>
                <c:pt idx="18">
                  <c:v>Poland (20.3)</c:v>
                </c:pt>
                <c:pt idx="19">
                  <c:v>Czech Republic (19.4)</c:v>
                </c:pt>
                <c:pt idx="20">
                  <c:v>New Zealand (18.9)</c:v>
                </c:pt>
                <c:pt idx="21">
                  <c:v>United States (18.9)</c:v>
                </c:pt>
                <c:pt idx="22">
                  <c:v>Australia (17.8)</c:v>
                </c:pt>
                <c:pt idx="23">
                  <c:v>Slovak Republic (17.8)</c:v>
                </c:pt>
                <c:pt idx="24">
                  <c:v>Netherlands (17.7)</c:v>
                </c:pt>
                <c:pt idx="25">
                  <c:v>Estonia (17.7)</c:v>
                </c:pt>
                <c:pt idx="26">
                  <c:v>Canada (17.6)</c:v>
                </c:pt>
                <c:pt idx="27">
                  <c:v>Israel (16)</c:v>
                </c:pt>
                <c:pt idx="28">
                  <c:v>Switzerland (15.9)</c:v>
                </c:pt>
                <c:pt idx="29">
                  <c:v>Lithuania (15.8)</c:v>
                </c:pt>
                <c:pt idx="30">
                  <c:v>Latvia (15.7)</c:v>
                </c:pt>
                <c:pt idx="31">
                  <c:v>Ireland (15.5)</c:v>
                </c:pt>
                <c:pt idx="32">
                  <c:v>Iceland (15.5)</c:v>
                </c:pt>
                <c:pt idx="33">
                  <c:v>Turkey (12.5)</c:v>
                </c:pt>
                <c:pt idx="34">
                  <c:v>Chile (10.9)</c:v>
                </c:pt>
                <c:pt idx="35">
                  <c:v>Korea (10.6)</c:v>
                </c:pt>
                <c:pt idx="36">
                  <c:v>Mexico (7.5)</c:v>
                </c:pt>
              </c:strCache>
            </c:strRef>
          </c:cat>
          <c:val>
            <c:numRef>
              <c:f>'data-Figure2'!$E$6:$E$42</c:f>
              <c:numCache>
                <c:formatCode>0.0</c:formatCode>
                <c:ptCount val="37"/>
                <c:pt idx="0">
                  <c:v>13.908935336696977</c:v>
                </c:pt>
                <c:pt idx="1">
                  <c:v>11.421345966680025</c:v>
                </c:pt>
                <c:pt idx="2">
                  <c:v>10.709399594236279</c:v>
                </c:pt>
                <c:pt idx="3">
                  <c:v>8.1301731333505671</c:v>
                </c:pt>
                <c:pt idx="4">
                  <c:v>16.183310608842685</c:v>
                </c:pt>
                <c:pt idx="5">
                  <c:v>13.303609788530789</c:v>
                </c:pt>
                <c:pt idx="6">
                  <c:v>7.1682627516155302</c:v>
                </c:pt>
                <c:pt idx="7">
                  <c:v>16.864557444684245</c:v>
                </c:pt>
                <c:pt idx="8">
                  <c:v>10.083938589894547</c:v>
                </c:pt>
                <c:pt idx="9">
                  <c:v>6.5679707233470461</c:v>
                </c:pt>
                <c:pt idx="10">
                  <c:v>11.015429479705688</c:v>
                </c:pt>
                <c:pt idx="11">
                  <c:v>13.341934524943964</c:v>
                </c:pt>
                <c:pt idx="12">
                  <c:v>11.143500636988859</c:v>
                </c:pt>
                <c:pt idx="13">
                  <c:v>8.3621774427147457</c:v>
                </c:pt>
                <c:pt idx="14">
                  <c:v>9.3686674868178645</c:v>
                </c:pt>
                <c:pt idx="15">
                  <c:v>6.2382038255398475</c:v>
                </c:pt>
                <c:pt idx="16">
                  <c:v>9.1983692803688122</c:v>
                </c:pt>
                <c:pt idx="17">
                  <c:v>8.0390029586833762</c:v>
                </c:pt>
                <c:pt idx="18">
                  <c:v>11.139775748952328</c:v>
                </c:pt>
                <c:pt idx="19">
                  <c:v>8.0838031074068333</c:v>
                </c:pt>
                <c:pt idx="20">
                  <c:v>4.9266869804423452</c:v>
                </c:pt>
                <c:pt idx="21">
                  <c:v>7.1648654604927566</c:v>
                </c:pt>
                <c:pt idx="22">
                  <c:v>4.1761849545193419</c:v>
                </c:pt>
                <c:pt idx="23">
                  <c:v>7.3394969149623135</c:v>
                </c:pt>
                <c:pt idx="24">
                  <c:v>5.37210095148634</c:v>
                </c:pt>
                <c:pt idx="25">
                  <c:v>7.0003001322164238</c:v>
                </c:pt>
                <c:pt idx="26">
                  <c:v>4.6980694714957982</c:v>
                </c:pt>
                <c:pt idx="27">
                  <c:v>4.7766552118944086</c:v>
                </c:pt>
                <c:pt idx="28">
                  <c:v>6.4862763586756529</c:v>
                </c:pt>
                <c:pt idx="29">
                  <c:v>6.684545145818003</c:v>
                </c:pt>
                <c:pt idx="30">
                  <c:v>7.0206942236336989</c:v>
                </c:pt>
                <c:pt idx="31">
                  <c:v>3.5933181532577234</c:v>
                </c:pt>
                <c:pt idx="32">
                  <c:v>2.0732045614242693</c:v>
                </c:pt>
                <c:pt idx="33">
                  <c:v>7.7193832599579997</c:v>
                </c:pt>
                <c:pt idx="34">
                  <c:v>2.820732628169563</c:v>
                </c:pt>
                <c:pt idx="35">
                  <c:v>3.0099825940094149</c:v>
                </c:pt>
                <c:pt idx="36">
                  <c:v>2.3082440388279197</c:v>
                </c:pt>
              </c:numCache>
            </c:numRef>
          </c:val>
          <c:extLst>
            <c:ext xmlns:c16="http://schemas.microsoft.com/office/drawing/2014/chart" uri="{C3380CC4-5D6E-409C-BE32-E72D297353CC}">
              <c16:uniqueId val="{00000002-1B6B-41BB-B231-93E482669AFC}"/>
            </c:ext>
          </c:extLst>
        </c:ser>
        <c:ser>
          <c:idx val="1"/>
          <c:order val="1"/>
          <c:tx>
            <c:strRef>
              <c:f>'data-Figure2'!$F$5</c:f>
              <c:strCache>
                <c:ptCount val="1"/>
                <c:pt idx="0">
                  <c:v>Garantie de ressources au profit de la population en âge de travailler</c:v>
                </c:pt>
              </c:strCache>
            </c:strRef>
          </c:tx>
          <c:spPr>
            <a:solidFill>
              <a:schemeClr val="accent1">
                <a:lumMod val="40000"/>
                <a:lumOff val="60000"/>
              </a:schemeClr>
            </a:solidFill>
            <a:ln w="12700">
              <a:noFill/>
              <a:prstDash val="solid"/>
            </a:ln>
          </c:spPr>
          <c:invertIfNegative val="0"/>
          <c:dLbls>
            <c:dLbl>
              <c:idx val="29"/>
              <c:layout>
                <c:manualLayout>
                  <c:x val="2.9486938276503373E-2"/>
                  <c:y val="-3.2237606951922124E-3"/>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B6B-41BB-B231-93E482669AFC}"/>
                </c:ext>
              </c:extLst>
            </c:dLbl>
            <c:dLbl>
              <c:idx val="30"/>
              <c:layout>
                <c:manualLayout>
                  <c:x val="3.5452587657312067E-2"/>
                  <c:y val="2.3584282180554768E-4"/>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B6B-41BB-B231-93E482669AFC}"/>
                </c:ext>
              </c:extLst>
            </c:dLbl>
            <c:dLbl>
              <c:idx val="31"/>
              <c:layout>
                <c:manualLayout>
                  <c:x val="2.1757857190928057E-2"/>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B6B-41BB-B231-93E482669AFC}"/>
                </c:ext>
              </c:extLst>
            </c:dLbl>
            <c:dLbl>
              <c:idx val="33"/>
              <c:layout>
                <c:manualLayout>
                  <c:x val="3.5819032236354992E-2"/>
                  <c:y val="1.8882531769859702E-7"/>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B6B-41BB-B231-93E482669AFC}"/>
                </c:ext>
              </c:extLst>
            </c:dLbl>
            <c:dLbl>
              <c:idx val="34"/>
              <c:layout>
                <c:manualLayout>
                  <c:x val="2.1781411938892253E-2"/>
                  <c:y val="-2.3486547929118803E-5"/>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B6B-41BB-B231-93E482669AFC}"/>
                </c:ext>
              </c:extLst>
            </c:dLbl>
            <c:dLbl>
              <c:idx val="35"/>
              <c:layout>
                <c:manualLayout>
                  <c:x val="1.6118514031899858E-2"/>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B6B-41BB-B231-93E482669AFC}"/>
                </c:ext>
              </c:extLst>
            </c:dLbl>
            <c:dLbl>
              <c:idx val="36"/>
              <c:layout>
                <c:manualLayout>
                  <c:x val="5.0056867891513562E-2"/>
                  <c:y val="1.8882531769859702E-7"/>
                </c:manualLayout>
              </c:layout>
              <c:spPr>
                <a:noFill/>
                <a:ln w="25400">
                  <a:noFill/>
                </a:ln>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B6B-41BB-B231-93E482669AF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'data-Figure2'!$C$6:$C$42</c:f>
              <c:strCache>
                <c:ptCount val="37"/>
                <c:pt idx="0">
                  <c:v>France (32.0)</c:v>
                </c:pt>
                <c:pt idx="1">
                  <c:v>Finland (30.4)</c:v>
                </c:pt>
                <c:pt idx="2">
                  <c:v>Belgium (29.2)</c:v>
                </c:pt>
                <c:pt idx="3">
                  <c:v>Denmark (29)</c:v>
                </c:pt>
                <c:pt idx="4">
                  <c:v>Italy (28.5)</c:v>
                </c:pt>
                <c:pt idx="5">
                  <c:v>Austria (27.7)</c:v>
                </c:pt>
                <c:pt idx="6">
                  <c:v>Sweden (26.3)</c:v>
                </c:pt>
                <c:pt idx="7">
                  <c:v>Greece (25.4)</c:v>
                </c:pt>
                <c:pt idx="8">
                  <c:v>Germany (24.9)</c:v>
                </c:pt>
                <c:pt idx="9">
                  <c:v>Norway (24.7)</c:v>
                </c:pt>
                <c:pt idx="10">
                  <c:v>Spain (24.7)</c:v>
                </c:pt>
                <c:pt idx="11">
                  <c:v>Portugal (24)</c:v>
                </c:pt>
                <c:pt idx="12">
                  <c:v>Slovenia (22.6)</c:v>
                </c:pt>
                <c:pt idx="13">
                  <c:v>Luxembourg (22.1)</c:v>
                </c:pt>
                <c:pt idx="14">
                  <c:v>Japan (21.9)</c:v>
                </c:pt>
                <c:pt idx="15">
                  <c:v>United Kingdom (21.6)</c:v>
                </c:pt>
                <c:pt idx="16">
                  <c:v>Hungary (20.9)</c:v>
                </c:pt>
                <c:pt idx="17">
                  <c:v>OECD-36 (20.5)</c:v>
                </c:pt>
                <c:pt idx="18">
                  <c:v>Poland (20.3)</c:v>
                </c:pt>
                <c:pt idx="19">
                  <c:v>Czech Republic (19.4)</c:v>
                </c:pt>
                <c:pt idx="20">
                  <c:v>New Zealand (18.9)</c:v>
                </c:pt>
                <c:pt idx="21">
                  <c:v>United States (18.9)</c:v>
                </c:pt>
                <c:pt idx="22">
                  <c:v>Australia (17.8)</c:v>
                </c:pt>
                <c:pt idx="23">
                  <c:v>Slovak Republic (17.8)</c:v>
                </c:pt>
                <c:pt idx="24">
                  <c:v>Netherlands (17.7)</c:v>
                </c:pt>
                <c:pt idx="25">
                  <c:v>Estonia (17.7)</c:v>
                </c:pt>
                <c:pt idx="26">
                  <c:v>Canada (17.6)</c:v>
                </c:pt>
                <c:pt idx="27">
                  <c:v>Israel (16)</c:v>
                </c:pt>
                <c:pt idx="28">
                  <c:v>Switzerland (15.9)</c:v>
                </c:pt>
                <c:pt idx="29">
                  <c:v>Lithuania (15.8)</c:v>
                </c:pt>
                <c:pt idx="30">
                  <c:v>Latvia (15.7)</c:v>
                </c:pt>
                <c:pt idx="31">
                  <c:v>Ireland (15.5)</c:v>
                </c:pt>
                <c:pt idx="32">
                  <c:v>Iceland (15.5)</c:v>
                </c:pt>
                <c:pt idx="33">
                  <c:v>Turkey (12.5)</c:v>
                </c:pt>
                <c:pt idx="34">
                  <c:v>Chile (10.9)</c:v>
                </c:pt>
                <c:pt idx="35">
                  <c:v>Korea (10.6)</c:v>
                </c:pt>
                <c:pt idx="36">
                  <c:v>Mexico (7.5)</c:v>
                </c:pt>
              </c:strCache>
            </c:strRef>
          </c:cat>
          <c:val>
            <c:numRef>
              <c:f>'data-Figure2'!$F$6:$F$42</c:f>
              <c:numCache>
                <c:formatCode>0.0</c:formatCode>
                <c:ptCount val="37"/>
                <c:pt idx="0">
                  <c:v>5.4234699620780376</c:v>
                </c:pt>
                <c:pt idx="1">
                  <c:v>6.6035734050876904</c:v>
                </c:pt>
                <c:pt idx="2">
                  <c:v>7.5458121848007682</c:v>
                </c:pt>
                <c:pt idx="3">
                  <c:v>5.556970324225448</c:v>
                </c:pt>
                <c:pt idx="4">
                  <c:v>4.0598508201178234</c:v>
                </c:pt>
                <c:pt idx="5">
                  <c:v>5.0907962701931027</c:v>
                </c:pt>
                <c:pt idx="6">
                  <c:v>4.014252856047583</c:v>
                </c:pt>
                <c:pt idx="7">
                  <c:v>3.3386519598831974</c:v>
                </c:pt>
                <c:pt idx="8">
                  <c:v>3.4531641807643236</c:v>
                </c:pt>
                <c:pt idx="9">
                  <c:v>5.8894082837200434</c:v>
                </c:pt>
                <c:pt idx="10">
                  <c:v>4.856834744162505</c:v>
                </c:pt>
                <c:pt idx="11">
                  <c:v>3.6405597831415708</c:v>
                </c:pt>
                <c:pt idx="12">
                  <c:v>4.0396914984562624</c:v>
                </c:pt>
                <c:pt idx="13">
                  <c:v>5.6481420987500091</c:v>
                </c:pt>
                <c:pt idx="14">
                  <c:v>1.7813349701951342</c:v>
                </c:pt>
                <c:pt idx="15">
                  <c:v>4.0499623988870654</c:v>
                </c:pt>
                <c:pt idx="16">
                  <c:v>3.6265754058772668</c:v>
                </c:pt>
                <c:pt idx="17">
                  <c:v>3.9670251531293821</c:v>
                </c:pt>
                <c:pt idx="18">
                  <c:v>3.204101248481626</c:v>
                </c:pt>
                <c:pt idx="19">
                  <c:v>3.8007538146541542</c:v>
                </c:pt>
                <c:pt idx="20">
                  <c:v>4.2230995829563751</c:v>
                </c:pt>
                <c:pt idx="21">
                  <c:v>1.9197657454828088</c:v>
                </c:pt>
                <c:pt idx="22">
                  <c:v>4.2745525792090389</c:v>
                </c:pt>
                <c:pt idx="23">
                  <c:v>3.6998841633456161</c:v>
                </c:pt>
                <c:pt idx="24">
                  <c:v>6.0450035627698604</c:v>
                </c:pt>
                <c:pt idx="25">
                  <c:v>4.389417201424104</c:v>
                </c:pt>
                <c:pt idx="26">
                  <c:v>4.5634650039730742</c:v>
                </c:pt>
                <c:pt idx="27">
                  <c:v>4.1229170818277412</c:v>
                </c:pt>
                <c:pt idx="28">
                  <c:v>4.0889584009946791</c:v>
                </c:pt>
                <c:pt idx="29">
                  <c:v>2.9513132502770407</c:v>
                </c:pt>
                <c:pt idx="30">
                  <c:v>3.5717129796872786</c:v>
                </c:pt>
                <c:pt idx="31">
                  <c:v>4.5910309175681512</c:v>
                </c:pt>
                <c:pt idx="32">
                  <c:v>4.1075576780466392</c:v>
                </c:pt>
                <c:pt idx="33">
                  <c:v>0.78883836889145353</c:v>
                </c:pt>
                <c:pt idx="34">
                  <c:v>1.7586295258033831</c:v>
                </c:pt>
                <c:pt idx="35">
                  <c:v>1.2314801044383703</c:v>
                </c:pt>
                <c:pt idx="36">
                  <c:v>0.86137315643850032</c:v>
                </c:pt>
              </c:numCache>
            </c:numRef>
          </c:val>
          <c:extLst>
            <c:ext xmlns:c16="http://schemas.microsoft.com/office/drawing/2014/chart" uri="{C3380CC4-5D6E-409C-BE32-E72D297353CC}">
              <c16:uniqueId val="{0000000A-1B6B-41BB-B231-93E482669AFC}"/>
            </c:ext>
          </c:extLst>
        </c:ser>
        <c:dLbls>
          <c:showLegendKey val="0"/>
          <c:showVal val="0"/>
          <c:showCatName val="0"/>
          <c:showSerName val="0"/>
          <c:showPercent val="0"/>
          <c:showBubbleSize val="0"/>
        </c:dLbls>
        <c:gapWidth val="50"/>
        <c:overlap val="100"/>
        <c:axId val="848100032"/>
        <c:axId val="1"/>
      </c:barChart>
      <c:catAx>
        <c:axId val="848100032"/>
        <c:scaling>
          <c:orientation val="maxMin"/>
        </c:scaling>
        <c:delete val="0"/>
        <c:axPos val="r"/>
        <c:majorGridlines>
          <c:spPr>
            <a:ln>
              <a:solidFill>
                <a:schemeClr val="bg1"/>
              </a:solidFill>
            </a:ln>
          </c:spPr>
        </c:majorGridlines>
        <c:numFmt formatCode="General" sourceLinked="1"/>
        <c:majorTickMark val="none"/>
        <c:minorTickMark val="none"/>
        <c:tickLblPos val="none"/>
        <c:spPr>
          <a:ln w="9525">
            <a:noFill/>
          </a:ln>
        </c:spPr>
        <c:crossAx val="1"/>
        <c:crosses val="autoZero"/>
        <c:auto val="1"/>
        <c:lblAlgn val="ctr"/>
        <c:lblOffset val="100"/>
        <c:tickLblSkip val="1"/>
        <c:tickMarkSkip val="1"/>
        <c:noMultiLvlLbl val="0"/>
      </c:catAx>
      <c:valAx>
        <c:axId val="1"/>
        <c:scaling>
          <c:orientation val="maxMin"/>
          <c:max val="21"/>
          <c:min val="0"/>
        </c:scaling>
        <c:delete val="0"/>
        <c:axPos val="b"/>
        <c:majorGridlines>
          <c:spPr>
            <a:ln w="3175">
              <a:solidFill>
                <a:schemeClr val="bg1"/>
              </a:solidFill>
              <a:prstDash val="solid"/>
            </a:ln>
          </c:spPr>
        </c:majorGridlines>
        <c:numFmt formatCode="0;[Red]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8100032"/>
        <c:crosses val="max"/>
        <c:crossBetween val="between"/>
        <c:majorUnit val="3"/>
      </c:valAx>
      <c:spPr>
        <a:solidFill>
          <a:schemeClr val="accent1">
            <a:lumMod val="20000"/>
            <a:lumOff val="80000"/>
          </a:schemeClr>
        </a:solidFill>
        <a:ln w="25400">
          <a:solidFill>
            <a:schemeClr val="bg1">
              <a:lumMod val="75000"/>
            </a:schemeClr>
          </a:solidFill>
        </a:ln>
      </c:spPr>
    </c:plotArea>
    <c:legend>
      <c:legendPos val="r"/>
      <c:layout>
        <c:manualLayout>
          <c:xMode val="edge"/>
          <c:yMode val="edge"/>
          <c:x val="8.0128205128205135E-2"/>
          <c:y val="0.6690358831499853"/>
          <c:w val="0.29380476478901679"/>
          <c:h val="0.16792707770734439"/>
        </c:manualLayout>
      </c:layout>
      <c:overlay val="0"/>
      <c:spPr>
        <a:solidFill>
          <a:schemeClr val="bg1"/>
        </a:solidFill>
        <a:ln w="25400">
          <a:noFill/>
        </a:ln>
      </c:spPr>
      <c:txPr>
        <a:bodyPr/>
        <a:lstStyle/>
        <a:p>
          <a:pPr>
            <a:defRPr sz="75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137225771306897E-2"/>
          <c:y val="0.1508484930762965"/>
          <c:w val="0.91451776075160418"/>
          <c:h val="0.68942282536226385"/>
        </c:manualLayout>
      </c:layout>
      <c:barChart>
        <c:barDir val="col"/>
        <c:grouping val="clustered"/>
        <c:varyColors val="0"/>
        <c:ser>
          <c:idx val="1"/>
          <c:order val="1"/>
          <c:tx>
            <c:strRef>
              <c:f>'data-Figure2'!$V$7</c:f>
              <c:strCache>
                <c:ptCount val="1"/>
                <c:pt idx="0">
                  <c:v>2010-2015/16</c:v>
                </c:pt>
              </c:strCache>
            </c:strRef>
          </c:tx>
          <c:spPr>
            <a:solidFill>
              <a:schemeClr val="accent1"/>
            </a:solidFill>
            <a:ln w="28575">
              <a:noFill/>
            </a:ln>
          </c:spPr>
          <c:invertIfNegative val="0"/>
          <c:cat>
            <c:strRef>
              <c:f>'data-Figure2'!$W$4:$Z$4</c:f>
              <c:strCache>
                <c:ptCount val="4"/>
                <c:pt idx="0">
                  <c:v>Pensions
(vieillesse et survie)</c:v>
                </c:pt>
                <c:pt idx="1">
                  <c:v>Garantie de ressources au profit de la population en âge de travailler</c:v>
                </c:pt>
                <c:pt idx="2">
                  <c:v>Santé</c:v>
                </c:pt>
                <c:pt idx="3">
                  <c:v>Tous les services sociaux
sauf la santé</c:v>
                </c:pt>
              </c:strCache>
            </c:strRef>
          </c:cat>
          <c:val>
            <c:numRef>
              <c:f>'data-Figure2'!$W$7:$Z$7</c:f>
              <c:numCache>
                <c:formatCode>0.0</c:formatCode>
                <c:ptCount val="4"/>
                <c:pt idx="0">
                  <c:v>0.87276059595045952</c:v>
                </c:pt>
                <c:pt idx="1">
                  <c:v>-2.1065190644740608</c:v>
                </c:pt>
                <c:pt idx="2">
                  <c:v>-0.55444260438986548</c:v>
                </c:pt>
                <c:pt idx="3">
                  <c:v>0.90039564811273343</c:v>
                </c:pt>
              </c:numCache>
            </c:numRef>
          </c:val>
          <c:extLst>
            <c:ext xmlns:c16="http://schemas.microsoft.com/office/drawing/2014/chart" uri="{C3380CC4-5D6E-409C-BE32-E72D297353CC}">
              <c16:uniqueId val="{00000000-BF88-4498-8AB1-D1F98D585CE4}"/>
            </c:ext>
          </c:extLst>
        </c:ser>
        <c:dLbls>
          <c:showLegendKey val="0"/>
          <c:showVal val="0"/>
          <c:showCatName val="0"/>
          <c:showSerName val="0"/>
          <c:showPercent val="0"/>
          <c:showBubbleSize val="0"/>
        </c:dLbls>
        <c:gapWidth val="450"/>
        <c:axId val="848115448"/>
        <c:axId val="1"/>
      </c:barChart>
      <c:scatterChart>
        <c:scatterStyle val="lineMarker"/>
        <c:varyColors val="0"/>
        <c:ser>
          <c:idx val="0"/>
          <c:order val="0"/>
          <c:tx>
            <c:strRef>
              <c:f>'data-Figure2'!$V$6</c:f>
              <c:strCache>
                <c:ptCount val="1"/>
                <c:pt idx="0">
                  <c:v>2001-2008</c:v>
                </c:pt>
              </c:strCache>
            </c:strRef>
          </c:tx>
          <c:spPr>
            <a:ln w="28575">
              <a:noFill/>
            </a:ln>
          </c:spPr>
          <c:marker>
            <c:symbol val="diamond"/>
            <c:size val="11"/>
            <c:spPr>
              <a:solidFill>
                <a:schemeClr val="bg1">
                  <a:lumMod val="75000"/>
                </a:schemeClr>
              </a:solidFill>
              <a:ln>
                <a:solidFill>
                  <a:schemeClr val="bg1">
                    <a:lumMod val="50000"/>
                  </a:schemeClr>
                </a:solidFill>
              </a:ln>
            </c:spPr>
          </c:marker>
          <c:xVal>
            <c:strRef>
              <c:f>'data-Figure2'!$W$4:$Z$4</c:f>
              <c:strCache>
                <c:ptCount val="4"/>
                <c:pt idx="0">
                  <c:v>Pensions
(vieillesse et survie)</c:v>
                </c:pt>
                <c:pt idx="1">
                  <c:v>Garantie de ressources au profit de la population en âge de travailler</c:v>
                </c:pt>
                <c:pt idx="2">
                  <c:v>Santé</c:v>
                </c:pt>
                <c:pt idx="3">
                  <c:v>Tous les services sociaux
sauf la santé</c:v>
                </c:pt>
              </c:strCache>
            </c:strRef>
          </c:xVal>
          <c:yVal>
            <c:numRef>
              <c:f>'data-Figure2'!$W$6:$Z$6</c:f>
              <c:numCache>
                <c:formatCode>0.0</c:formatCode>
                <c:ptCount val="4"/>
                <c:pt idx="0">
                  <c:v>0.95154725317215472</c:v>
                </c:pt>
                <c:pt idx="1">
                  <c:v>0.26241535079216238</c:v>
                </c:pt>
                <c:pt idx="2">
                  <c:v>1.9308368819314248</c:v>
                </c:pt>
                <c:pt idx="3">
                  <c:v>3.5994567229539811</c:v>
                </c:pt>
              </c:numCache>
            </c:numRef>
          </c:yVal>
          <c:smooth val="0"/>
          <c:extLst>
            <c:ext xmlns:c16="http://schemas.microsoft.com/office/drawing/2014/chart" uri="{C3380CC4-5D6E-409C-BE32-E72D297353CC}">
              <c16:uniqueId val="{00000001-BF88-4498-8AB1-D1F98D585CE4}"/>
            </c:ext>
          </c:extLst>
        </c:ser>
        <c:dLbls>
          <c:showLegendKey val="0"/>
          <c:showVal val="0"/>
          <c:showCatName val="0"/>
          <c:showSerName val="0"/>
          <c:showPercent val="0"/>
          <c:showBubbleSize val="0"/>
        </c:dLbls>
        <c:axId val="848115448"/>
        <c:axId val="1"/>
      </c:scatterChart>
      <c:catAx>
        <c:axId val="848115448"/>
        <c:scaling>
          <c:orientation val="minMax"/>
        </c:scaling>
        <c:delete val="0"/>
        <c:axPos val="b"/>
        <c:majorGridlines>
          <c:spPr>
            <a:ln>
              <a:solidFill>
                <a:schemeClr val="bg1"/>
              </a:solidFill>
            </a:ln>
          </c:spPr>
        </c:majorGridlines>
        <c:numFmt formatCode="General" sourceLinked="1"/>
        <c:majorTickMark val="none"/>
        <c:minorTickMark val="none"/>
        <c:tickLblPos val="low"/>
        <c:spPr>
          <a:noFill/>
          <a:ln>
            <a:solidFill>
              <a:schemeClr val="bg1">
                <a:lumMod val="50000"/>
              </a:schemeClr>
            </a:solidFill>
          </a:ln>
        </c:spPr>
        <c:txPr>
          <a:bodyPr rot="0" vert="horz"/>
          <a:lstStyle/>
          <a:p>
            <a:pPr>
              <a:defRPr sz="900" b="0" i="0" u="none" strike="noStrike" baseline="0">
                <a:solidFill>
                  <a:srgbClr val="000000"/>
                </a:solidFill>
                <a:latin typeface="Arial Narrow" panose="020B0606020202030204" pitchFamily="34" charset="0"/>
                <a:ea typeface="Calibri"/>
                <a:cs typeface="Calibri"/>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a:solidFill>
                <a:schemeClr val="bg1"/>
              </a:solidFill>
            </a:ln>
          </c:spPr>
        </c:majorGridlines>
        <c:numFmt formatCode="0" sourceLinked="0"/>
        <c:majorTickMark val="none"/>
        <c:minorTickMark val="none"/>
        <c:tickLblPos val="nextTo"/>
        <c:spPr>
          <a:ln>
            <a:noFill/>
          </a:ln>
        </c:spPr>
        <c:txPr>
          <a:bodyPr rot="0" vert="horz"/>
          <a:lstStyle/>
          <a:p>
            <a:pPr>
              <a:defRPr sz="1000" b="0" i="0" u="none" strike="noStrike" baseline="0">
                <a:solidFill>
                  <a:srgbClr val="000000"/>
                </a:solidFill>
                <a:latin typeface="Arial Narrow" panose="020B0606020202030204" pitchFamily="34" charset="0"/>
                <a:ea typeface="Calibri"/>
                <a:cs typeface="Calibri"/>
              </a:defRPr>
            </a:pPr>
            <a:endParaRPr lang="en-US"/>
          </a:p>
        </c:txPr>
        <c:crossAx val="848115448"/>
        <c:crosses val="autoZero"/>
        <c:crossBetween val="between"/>
      </c:valAx>
      <c:spPr>
        <a:solidFill>
          <a:schemeClr val="accent1">
            <a:lumMod val="20000"/>
            <a:lumOff val="80000"/>
          </a:schemeClr>
        </a:solidFill>
      </c:spPr>
    </c:plotArea>
    <c:legend>
      <c:legendPos val="t"/>
      <c:layout>
        <c:manualLayout>
          <c:xMode val="edge"/>
          <c:yMode val="edge"/>
          <c:x val="6.0804805059744886E-2"/>
          <c:y val="2.7777626934564214E-2"/>
          <c:w val="0.90797249400428726"/>
          <c:h val="8.3717078468639697E-2"/>
        </c:manualLayout>
      </c:layout>
      <c:overlay val="0"/>
      <c:spPr>
        <a:solidFill>
          <a:schemeClr val="accent1">
            <a:lumMod val="20000"/>
            <a:lumOff val="80000"/>
          </a:schemeClr>
        </a:solidFill>
      </c:spPr>
      <c:txPr>
        <a:bodyPr/>
        <a:lstStyle/>
        <a:p>
          <a:pPr>
            <a:defRPr sz="900" b="0" i="0" u="none" strike="noStrike" baseline="0">
              <a:solidFill>
                <a:srgbClr val="000000"/>
              </a:solidFill>
              <a:latin typeface="Arial Narrow" panose="020B0606020202030204" pitchFamily="34" charset="0"/>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'data-Figure3'!$E$2</c:f>
              <c:strCache>
                <c:ptCount val="1"/>
                <c:pt idx="0">
                  <c:v>ChildPoverty:</c:v>
                </c:pt>
              </c:strCache>
            </c:strRef>
          </c:tx>
          <c:spPr>
            <a:ln w="28575">
              <a:noFill/>
            </a:ln>
          </c:spPr>
          <c:marker>
            <c:spPr>
              <a:solidFill>
                <a:schemeClr val="accent1"/>
              </a:solidFill>
            </c:spPr>
          </c:marker>
          <c:dPt>
            <c:idx val="36"/>
            <c:marker>
              <c:spPr>
                <a:solidFill>
                  <a:schemeClr val="tx2"/>
                </a:solidFill>
              </c:spPr>
            </c:marker>
            <c:bubble3D val="0"/>
            <c:extLst>
              <c:ext xmlns:c16="http://schemas.microsoft.com/office/drawing/2014/chart" uri="{C3380CC4-5D6E-409C-BE32-E72D297353CC}">
                <c16:uniqueId val="{00000000-9BD4-4F33-9165-FCA6A787C684}"/>
              </c:ext>
            </c:extLst>
          </c:dPt>
          <c:dLbls>
            <c:dLbl>
              <c:idx val="0"/>
              <c:layout>
                <c:manualLayout>
                  <c:x val="-5.9439762800290626E-2"/>
                  <c:y val="3.1590869254520204E-2"/>
                </c:manualLayout>
              </c:layout>
              <c:tx>
                <c:strRef>
                  <c:f>'data-Figure3'!$B$3</c:f>
                  <c:strCache>
                    <c:ptCount val="1"/>
                    <c:pt idx="0">
                      <c:v>AUS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{878EBA3F-BB8B-403C-891F-EC7584BD84E5}</c15:txfldGUID>
                      <c15:f>'data-Figure3'!$B$3</c15:f>
                      <c15:dlblFieldTableCache>
                        <c:ptCount val="1"/>
                        <c:pt idx="0">
                          <c:v>AUS</c:v>
                        </c:pt>
                      </c15:dlblFieldTableCache>
                    </c15:dlblFTEntry>
                  </c15:dlblFieldTable>
                  <c15:showDataLabelsRange val="0"/>
                </c:ext>
                <c:ext xmlns:c16="http://schemas.microsoft.com/office/drawing/2014/chart" uri="{C3380CC4-5D6E-409C-BE32-E72D297353CC}">
                  <c16:uniqueId val="{00000001-9BD4-4F33-9165-FCA6A787C684}"/>
                </c:ext>
              </c:extLst>
            </c:dLbl>
            <c:dLbl>
              <c:idx val="1"/>
              <c:layout>
                <c:manualLayout>
                  <c:x val="-7.9362782733897463E-2"/>
                  <c:y val="1.2132325452265587E-2"/>
                </c:manualLayout>
              </c:layout>
              <c:tx>
                <c:strRef>
                  <c:f>'data-Figure3'!$B$4</c:f>
                  <c:strCache>
                    <c:ptCount val="1"/>
                    <c:pt idx="0">
                      <c:v>AUT</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{05CEB2F0-3D4A-4151-984B-1FBB5797CBA2}</c15:txfldGUID>
                      <c15:f>'data-Figure3'!$B$4</c15:f>
                      <c15:dlblFieldTableCache>
                        <c:ptCount val="1"/>
                        <c:pt idx="0">
                          <c:v>AUT</c:v>
                        </c:pt>
                      </c15:dlblFieldTableCache>
                    </c15:dlblFTEntry>
                  </c15:dlblFieldTable>
                  <c15:showDataLabelsRange val="0"/>
                </c:ext>
                <c:ext xmlns:c16="http://schemas.microsoft.com/office/drawing/2014/chart" uri="{C3380CC4-5D6E-409C-BE32-E72D297353CC}">
                  <c16:uniqueId val="{00000002-9BD4-4F33-9165-FCA6A787C684}"/>
                </c:ext>
              </c:extLst>
            </c:dLbl>
            <c:dLbl>
              <c:idx val="2"/>
              <c:layout>
                <c:manualLayout>
                  <c:x val="-4.2885144602848625E-2"/>
                  <c:y val="2.3807451733618288E-2"/>
                </c:manualLayout>
              </c:layout>
              <c:tx>
                <c:strRef>
                  <c:f>'data-Figure3'!$B$5</c:f>
                  <c:strCache>
                    <c:ptCount val="1"/>
                    <c:pt idx="0">
                      <c:v>BEL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{4E190D7F-73CC-4F83-A9B8-C75CD567F754}</c15:txfldGUID>
                      <c15:f>'data-Figure3'!$B$5</c15:f>
                      <c15:dlblFieldTableCache>
                        <c:ptCount val="1"/>
                        <c:pt idx="0">
                          <c:v>BEL</c:v>
                        </c:pt>
                      </c15:dlblFieldTableCache>
                    </c15:dlblFTEntry>
                  </c15:dlblFieldTable>
                  <c15:showDataLabelsRange val="0"/>
                </c:ext>
                <c:ext xmlns:c16="http://schemas.microsoft.com/office/drawing/2014/chart" uri="{C3380CC4-5D6E-409C-BE32-E72D297353CC}">
                  <c16:uniqueId val="{00000003-9BD4-4F33-9165-FCA6A787C684}"/>
                </c:ext>
              </c:extLst>
            </c:dLbl>
            <c:dLbl>
              <c:idx val="3"/>
              <c:layout>
                <c:manualLayout>
                  <c:x val="-4.6302510795890726E-2"/>
                  <c:y val="-3.845988843359642E-2"/>
                </c:manualLayout>
              </c:layout>
              <c:tx>
                <c:strRef>
                  <c:f>'data-Figure3'!$B$6</c:f>
                  <c:strCache>
                    <c:ptCount val="1"/>
                    <c:pt idx="0">
                      <c:v>CAN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{34C3DF35-4644-470C-B037-999FE2F039BB}</c15:txfldGUID>
                      <c15:f>'data-Figure3'!$B$6</c15:f>
                      <c15:dlblFieldTableCache>
                        <c:ptCount val="1"/>
                        <c:pt idx="0">
                          <c:v>CAN</c:v>
                        </c:pt>
                      </c15:dlblFieldTableCache>
                    </c15:dlblFTEntry>
                  </c15:dlblFieldTable>
                  <c15:showDataLabelsRange val="0"/>
                </c:ext>
                <c:ext xmlns:c16="http://schemas.microsoft.com/office/drawing/2014/chart" uri="{C3380CC4-5D6E-409C-BE32-E72D297353CC}">
                  <c16:uniqueId val="{00000004-9BD4-4F33-9165-FCA6A787C684}"/>
                </c:ext>
              </c:extLst>
            </c:dLbl>
            <c:dLbl>
              <c:idx val="4"/>
              <c:layout>
                <c:manualLayout>
                  <c:x val="-4.7079986969278773E-2"/>
                  <c:y val="-1.9001344631341802E-2"/>
                </c:manualLayout>
              </c:layout>
              <c:tx>
                <c:strRef>
                  <c:f>'data-Figure3'!$B$7</c:f>
                  <c:strCache>
                    <c:ptCount val="1"/>
                    <c:pt idx="0">
                      <c:v>CHL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{6C59DF3F-4214-48C6-8CC6-7E5DBB259266}</c15:txfldGUID>
                      <c15:f>'data-Figure3'!$B$7</c15:f>
                      <c15:dlblFieldTableCache>
                        <c:ptCount val="1"/>
                        <c:pt idx="0">
                          <c:v>CHL</c:v>
                        </c:pt>
                      </c15:dlblFieldTableCache>
                    </c15:dlblFTEntry>
                  </c15:dlblFieldTable>
                  <c15:showDataLabelsRange val="0"/>
                </c:ext>
                <c:ext xmlns:c16="http://schemas.microsoft.com/office/drawing/2014/chart" uri="{C3380CC4-5D6E-409C-BE32-E72D297353CC}">
                  <c16:uniqueId val="{00000005-9BD4-4F33-9165-FCA6A787C684}"/>
                </c:ext>
              </c:extLst>
            </c:dLbl>
            <c:dLbl>
              <c:idx val="5"/>
              <c:layout>
                <c:manualLayout>
                  <c:x val="-4.6099595028651928E-2"/>
                  <c:y val="3.1590869254520204E-2"/>
                </c:manualLayout>
              </c:layout>
              <c:tx>
                <c:strRef>
                  <c:f>'data-Figure3'!$B$8</c:f>
                  <c:strCache>
                    <c:ptCount val="1"/>
                    <c:pt idx="0">
                      <c:v>CZE</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{A6277C12-C07C-40A9-9B56-BFE318BFAF8D}</c15:txfldGUID>
                      <c15:f>'data-Figure3'!$B$8</c15:f>
                      <c15:dlblFieldTableCache>
                        <c:ptCount val="1"/>
                        <c:pt idx="0">
                          <c:v>CZE</c:v>
                        </c:pt>
                      </c15:dlblFieldTableCache>
                    </c15:dlblFTEntry>
                  </c15:dlblFieldTable>
                  <c15:showDataLabelsRange val="0"/>
                </c:ext>
                <c:ext xmlns:c16="http://schemas.microsoft.com/office/drawing/2014/chart" uri="{C3380CC4-5D6E-409C-BE32-E72D297353CC}">
                  <c16:uniqueId val="{00000006-9BD4-4F33-9165-FCA6A787C684}"/>
                </c:ext>
              </c:extLst>
            </c:dLbl>
            <c:dLbl>
              <c:idx val="6"/>
              <c:layout>
                <c:manualLayout>
                  <c:x val="-3.2549012428811405E-2"/>
                  <c:y val="-3.845988843359642E-2"/>
                </c:manualLayout>
              </c:layout>
              <c:tx>
                <c:strRef>
                  <c:f>'data-Figure3'!$B$9</c:f>
                  <c:strCache>
                    <c:ptCount val="1"/>
                    <c:pt idx="0">
                      <c:v>DNK</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{7A4F4D15-C2BF-4BC2-98C4-B7FBA5C5D2A9}</c15:txfldGUID>
                      <c15:f>'data-Figure3'!$B$9</c15:f>
                      <c15:dlblFieldTableCache>
                        <c:ptCount val="1"/>
                        <c:pt idx="0">
                          <c:v>DNK</c:v>
                        </c:pt>
                      </c15:dlblFieldTableCache>
                    </c15:dlblFTEntry>
                  </c15:dlblFieldTable>
                  <c15:showDataLabelsRange val="0"/>
                </c:ext>
                <c:ext xmlns:c16="http://schemas.microsoft.com/office/drawing/2014/chart" uri="{C3380CC4-5D6E-409C-BE32-E72D297353CC}">
                  <c16:uniqueId val="{00000007-9BD4-4F33-9165-FCA6A787C684}"/>
                </c:ext>
              </c:extLst>
            </c:dLbl>
            <c:dLbl>
              <c:idx val="7"/>
              <c:layout>
                <c:manualLayout>
                  <c:x val="-3.708682655399842E-2"/>
                  <c:y val="-3.4568179673145495E-2"/>
                </c:manualLayout>
              </c:layout>
              <c:tx>
                <c:strRef>
                  <c:f>'data-Figure3'!$B$10</c:f>
                  <c:strCache>
                    <c:ptCount val="1"/>
                    <c:pt idx="0">
                      <c:v>EST</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{2E3F2720-F579-42A5-A11E-640C08546D2B}</c15:txfldGUID>
                      <c15:f>'data-Figure3'!$B$10</c15:f>
                      <c15:dlblFieldTableCache>
                        <c:ptCount val="1"/>
                        <c:pt idx="0">
                          <c:v>EST</c:v>
                        </c:pt>
                      </c15:dlblFieldTableCache>
                    </c15:dlblFTEntry>
                  </c15:dlblFieldTable>
                  <c15:showDataLabelsRange val="0"/>
                </c:ext>
                <c:ext xmlns:c16="http://schemas.microsoft.com/office/drawing/2014/chart" uri="{C3380CC4-5D6E-409C-BE32-E72D297353CC}">
                  <c16:uniqueId val="{00000008-9BD4-4F33-9165-FCA6A787C684}"/>
                </c:ext>
              </c:extLst>
            </c:dLbl>
            <c:dLbl>
              <c:idx val="8"/>
              <c:layout>
                <c:manualLayout>
                  <c:x val="-5.8620600670372038E-2"/>
                  <c:y val="-2.2893053391792723E-2"/>
                </c:manualLayout>
              </c:layout>
              <c:tx>
                <c:strRef>
                  <c:f>'data-Figure3'!$B$11</c:f>
                  <c:strCache>
                    <c:ptCount val="1"/>
                    <c:pt idx="0">
                      <c:v>FIN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{B3697F01-2227-4E77-8034-DC3D00BDE9F7}</c15:txfldGUID>
                      <c15:f>'data-Figure3'!$B$11</c15:f>
                      <c15:dlblFieldTableCache>
                        <c:ptCount val="1"/>
                        <c:pt idx="0">
                          <c:v>FIN</c:v>
                        </c:pt>
                      </c15:dlblFieldTableCache>
                    </c15:dlblFTEntry>
                  </c15:dlblFieldTable>
                  <c15:showDataLabelsRange val="0"/>
                </c:ext>
                <c:ext xmlns:c16="http://schemas.microsoft.com/office/drawing/2014/chart" uri="{C3380CC4-5D6E-409C-BE32-E72D297353CC}">
                  <c16:uniqueId val="{00000009-9BD4-4F33-9165-FCA6A787C684}"/>
                </c:ext>
              </c:extLst>
            </c:dLbl>
            <c:dLbl>
              <c:idx val="9"/>
              <c:layout>
                <c:manualLayout>
                  <c:x val="-1.9117753122531788E-2"/>
                  <c:y val="1.9915742973167436E-2"/>
                </c:manualLayout>
              </c:layout>
              <c:tx>
                <c:strRef>
                  <c:f>'data-Figure3'!$B$12</c:f>
                  <c:strCache>
                    <c:ptCount val="1"/>
                    <c:pt idx="0">
                      <c:v>FRA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{BC28AB44-A231-47DC-8CA8-9F7575551912}</c15:txfldGUID>
                      <c15:f>'data-Figure3'!$B$12</c15:f>
                      <c15:dlblFieldTableCache>
                        <c:ptCount val="1"/>
                        <c:pt idx="0">
                          <c:v>FRA</c:v>
                        </c:pt>
                      </c15:dlblFieldTableCache>
                    </c15:dlblFTEntry>
                  </c15:dlblFieldTable>
                  <c15:showDataLabelsRange val="0"/>
                </c:ext>
                <c:ext xmlns:c16="http://schemas.microsoft.com/office/drawing/2014/chart" uri="{C3380CC4-5D6E-409C-BE32-E72D297353CC}">
                  <c16:uniqueId val="{0000000A-9BD4-4F33-9165-FCA6A787C684}"/>
                </c:ext>
              </c:extLst>
            </c:dLbl>
            <c:dLbl>
              <c:idx val="10"/>
              <c:layout>
                <c:manualLayout>
                  <c:x val="-2.5154056076654521E-2"/>
                  <c:y val="-2.4838907772018186E-2"/>
                </c:manualLayout>
              </c:layout>
              <c:tx>
                <c:strRef>
                  <c:f>'data-Figure3'!$B$13</c:f>
                  <c:strCache>
                    <c:ptCount val="1"/>
                    <c:pt idx="0">
                      <c:v>DEU</c:v>
                    </c:pt>
                  </c:strCache>
                </c:strRef>
              </c:tx>
              <c:spPr>
                <a:noFill/>
                <a:ln>
                  <a:noFill/>
                </a:ln>
                <a:effectLst/>
              </c:spPr>
              <c:txPr>
                <a:bodyPr wrap="square" lIns="38100" tIns="19050" rIns="38100" bIns="19050" anchor="ctr">
                  <a:noAutofit/>
                </a:bodyPr>
                <a:lstStyle/>
                <a:p>
                  <a:pPr>
                    <a:defRPr sz="800">
                      <a:latin typeface="+mn-lt"/>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5.8711471644396294E-2"/>
                      <c:h val="4.5786106783585447E-2"/>
                    </c:manualLayout>
                  </c15:layout>
                  <c15:dlblFieldTable>
                    <c15:dlblFTEntry>
                      <c15:txfldGUID>{D7574893-CDE2-4991-BF98-A19141644B14}</c15:txfldGUID>
                      <c15:f>'data-Figure3'!$B$13</c15:f>
                      <c15:dlblFieldTableCache>
                        <c:ptCount val="1"/>
                        <c:pt idx="0">
                          <c:v>DEU</c:v>
                        </c:pt>
                      </c15:dlblFieldTableCache>
                    </c15:dlblFTEntry>
                  </c15:dlblFieldTable>
                  <c15:showDataLabelsRange val="0"/>
                </c:ext>
                <c:ext xmlns:c16="http://schemas.microsoft.com/office/drawing/2014/chart" uri="{C3380CC4-5D6E-409C-BE32-E72D297353CC}">
                  <c16:uniqueId val="{0000000B-9BD4-4F33-9165-FCA6A787C684}"/>
                </c:ext>
              </c:extLst>
            </c:dLbl>
            <c:dLbl>
              <c:idx val="11"/>
              <c:layout>
                <c:manualLayout>
                  <c:x val="-5.9741048602516902E-2"/>
                  <c:y val="2.7699160494069282E-2"/>
                </c:manualLayout>
              </c:layout>
              <c:tx>
                <c:strRef>
                  <c:f>'data-Figure3'!$B$14</c:f>
                  <c:strCache>
                    <c:ptCount val="1"/>
                    <c:pt idx="0">
                      <c:v>GRC</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{63C01297-55FE-4104-9AB7-393CF20DE7B9}</c15:txfldGUID>
                      <c15:f>'data-Figure3'!$B$14</c15:f>
                      <c15:dlblFieldTableCache>
                        <c:ptCount val="1"/>
                        <c:pt idx="0">
                          <c:v>GRC</c:v>
                        </c:pt>
                      </c15:dlblFieldTableCache>
                    </c15:dlblFTEntry>
                  </c15:dlblFieldTable>
                  <c15:showDataLabelsRange val="0"/>
                </c:ext>
                <c:ext xmlns:c16="http://schemas.microsoft.com/office/drawing/2014/chart" uri="{C3380CC4-5D6E-409C-BE32-E72D297353CC}">
                  <c16:uniqueId val="{0000000C-9BD4-4F33-9165-FCA6A787C684}"/>
                </c:ext>
              </c:extLst>
            </c:dLbl>
            <c:dLbl>
              <c:idx val="12"/>
              <c:layout>
                <c:manualLayout>
                  <c:x val="-2.5609293189242554E-2"/>
                  <c:y val="-3.4568179673145495E-2"/>
                </c:manualLayout>
              </c:layout>
              <c:tx>
                <c:strRef>
                  <c:f>'data-Figure3'!$B$15</c:f>
                  <c:strCache>
                    <c:ptCount val="1"/>
                    <c:pt idx="0">
                      <c:v>HUN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{CAD54F05-9909-430F-8C05-64036174F8AE}</c15:txfldGUID>
                      <c15:f>'data-Figure3'!$B$15</c15:f>
                      <c15:dlblFieldTableCache>
                        <c:ptCount val="1"/>
                        <c:pt idx="0">
                          <c:v>HUN</c:v>
                        </c:pt>
                      </c15:dlblFieldTableCache>
                    </c15:dlblFTEntry>
                  </c15:dlblFieldTable>
                  <c15:showDataLabelsRange val="0"/>
                </c:ext>
                <c:ext xmlns:c16="http://schemas.microsoft.com/office/drawing/2014/chart" uri="{C3380CC4-5D6E-409C-BE32-E72D297353CC}">
                  <c16:uniqueId val="{0000000D-9BD4-4F33-9165-FCA6A787C684}"/>
                </c:ext>
              </c:extLst>
            </c:dLbl>
            <c:dLbl>
              <c:idx val="13"/>
              <c:layout/>
              <c:tx>
                <c:strRef>
                  <c:f>'data-Figure3'!$B$16</c:f>
                  <c:strCache>
                    <c:ptCount val="1"/>
                    <c:pt idx="0">
                      <c:v>ISL</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{0BD1C4B8-3510-458A-8904-AFE4F9ECC42E}</c15:txfldGUID>
                      <c15:f>'data-Figure3'!$B$16</c15:f>
                      <c15:dlblFieldTableCache>
                        <c:ptCount val="1"/>
                        <c:pt idx="0">
                          <c:v>ISL</c:v>
                        </c:pt>
                      </c15:dlblFieldTableCache>
                    </c15:dlblFTEntry>
                  </c15:dlblFieldTable>
                  <c15:showDataLabelsRange val="0"/>
                </c:ext>
                <c:ext xmlns:c16="http://schemas.microsoft.com/office/drawing/2014/chart" uri="{C3380CC4-5D6E-409C-BE32-E72D297353CC}">
                  <c16:uniqueId val="{0000000E-9BD4-4F33-9165-FCA6A787C684}"/>
                </c:ext>
              </c:extLst>
            </c:dLbl>
            <c:dLbl>
              <c:idx val="14"/>
              <c:layout>
                <c:manualLayout>
                  <c:x val="-2.9026659382284704E-2"/>
                  <c:y val="2.7699160494069352E-2"/>
                </c:manualLayout>
              </c:layout>
              <c:tx>
                <c:strRef>
                  <c:f>'data-Figure3'!$B$17</c:f>
                  <c:strCache>
                    <c:ptCount val="1"/>
                    <c:pt idx="0">
                      <c:v>IRL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{18AFA716-4D5A-41B3-ACBA-28573068261E}</c15:txfldGUID>
                      <c15:f>'data-Figure3'!$B$17</c15:f>
                      <c15:dlblFieldTableCache>
                        <c:ptCount val="1"/>
                        <c:pt idx="0">
                          <c:v>IRL</c:v>
                        </c:pt>
                      </c15:dlblFieldTableCache>
                    </c15:dlblFTEntry>
                  </c15:dlblFieldTable>
                  <c15:showDataLabelsRange val="0"/>
                </c:ext>
                <c:ext xmlns:c16="http://schemas.microsoft.com/office/drawing/2014/chart" uri="{C3380CC4-5D6E-409C-BE32-E72D297353CC}">
                  <c16:uniqueId val="{0000000F-9BD4-4F33-9165-FCA6A787C684}"/>
                </c:ext>
              </c:extLst>
            </c:dLbl>
            <c:dLbl>
              <c:idx val="15"/>
              <c:layout>
                <c:manualLayout>
                  <c:x val="-4.0665422557748833E-2"/>
                  <c:y val="-3.4568179673145495E-2"/>
                </c:manualLayout>
              </c:layout>
              <c:tx>
                <c:strRef>
                  <c:f>'data-Figure3'!$B$18</c:f>
                  <c:strCache>
                    <c:ptCount val="1"/>
                    <c:pt idx="0">
                      <c:v>ISR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{3BCAE106-952C-4E1B-9627-72AE6D53CD4E}</c15:txfldGUID>
                      <c15:f>'data-Figure3'!$B$18</c15:f>
                      <c15:dlblFieldTableCache>
                        <c:ptCount val="1"/>
                        <c:pt idx="0">
                          <c:v>ISR</c:v>
                        </c:pt>
                      </c15:dlblFieldTableCache>
                    </c15:dlblFTEntry>
                  </c15:dlblFieldTable>
                  <c15:showDataLabelsRange val="0"/>
                </c:ext>
                <c:ext xmlns:c16="http://schemas.microsoft.com/office/drawing/2014/chart" uri="{C3380CC4-5D6E-409C-BE32-E72D297353CC}">
                  <c16:uniqueId val="{00000010-9BD4-4F33-9165-FCA6A787C684}"/>
                </c:ext>
              </c:extLst>
            </c:dLbl>
            <c:dLbl>
              <c:idx val="16"/>
              <c:layout>
                <c:manualLayout>
                  <c:x val="-3.0175118512733398E-2"/>
                  <c:y val="-3.456817967314553E-2"/>
                </c:manualLayout>
              </c:layout>
              <c:tx>
                <c:strRef>
                  <c:f>'data-Figure3'!$B$19</c:f>
                  <c:strCache>
                    <c:ptCount val="1"/>
                    <c:pt idx="0">
                      <c:v>ITA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{DCA3BAE4-9D82-4D6B-B647-2D08C3EE227C}</c15:txfldGUID>
                      <c15:f>'data-Figure3'!$B$19</c15:f>
                      <c15:dlblFieldTableCache>
                        <c:ptCount val="1"/>
                        <c:pt idx="0">
                          <c:v>ITA</c:v>
                        </c:pt>
                      </c15:dlblFieldTableCache>
                    </c15:dlblFTEntry>
                  </c15:dlblFieldTable>
                  <c15:showDataLabelsRange val="0"/>
                </c:ext>
                <c:ext xmlns:c16="http://schemas.microsoft.com/office/drawing/2014/chart" uri="{C3380CC4-5D6E-409C-BE32-E72D297353CC}">
                  <c16:uniqueId val="{00000011-9BD4-4F33-9165-FCA6A787C684}"/>
                </c:ext>
              </c:extLst>
            </c:dLbl>
            <c:dLbl>
              <c:idx val="17"/>
              <c:layout>
                <c:manualLayout>
                  <c:x val="-6.8417462136910356E-2"/>
                  <c:y val="1.9915742973167436E-2"/>
                </c:manualLayout>
              </c:layout>
              <c:tx>
                <c:strRef>
                  <c:f>'data-Figure3'!$B$20</c:f>
                  <c:strCache>
                    <c:ptCount val="1"/>
                    <c:pt idx="0">
                      <c:v>JPN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{409F2BF3-8348-4427-881C-A992F44D8945}</c15:txfldGUID>
                      <c15:f>'data-Figure3'!$B$20</c15:f>
                      <c15:dlblFieldTableCache>
                        <c:ptCount val="1"/>
                        <c:pt idx="0">
                          <c:v>JPN</c:v>
                        </c:pt>
                      </c15:dlblFieldTableCache>
                    </c15:dlblFTEntry>
                  </c15:dlblFieldTable>
                  <c15:showDataLabelsRange val="0"/>
                </c:ext>
                <c:ext xmlns:c16="http://schemas.microsoft.com/office/drawing/2014/chart" uri="{C3380CC4-5D6E-409C-BE32-E72D297353CC}">
                  <c16:uniqueId val="{00000012-9BD4-4F33-9165-FCA6A787C684}"/>
                </c:ext>
              </c:extLst>
            </c:dLbl>
            <c:dLbl>
              <c:idx val="18"/>
              <c:layout>
                <c:manualLayout>
                  <c:x val="-4.8732647669192601E-2"/>
                  <c:y val="-3.067647091269457E-2"/>
                </c:manualLayout>
              </c:layout>
              <c:tx>
                <c:strRef>
                  <c:f>'data-Figure3'!$B$21</c:f>
                  <c:strCache>
                    <c:ptCount val="1"/>
                    <c:pt idx="0">
                      <c:v>KOR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{172B1C10-8634-447D-8B85-70A5CB2CAEBD}</c15:txfldGUID>
                      <c15:f>'data-Figure3'!$B$21</c15:f>
                      <c15:dlblFieldTableCache>
                        <c:ptCount val="1"/>
                        <c:pt idx="0">
                          <c:v>KOR</c:v>
                        </c:pt>
                      </c15:dlblFieldTableCache>
                    </c15:dlblFTEntry>
                  </c15:dlblFieldTable>
                  <c15:showDataLabelsRange val="0"/>
                </c:ext>
                <c:ext xmlns:c16="http://schemas.microsoft.com/office/drawing/2014/chart" uri="{C3380CC4-5D6E-409C-BE32-E72D297353CC}">
                  <c16:uniqueId val="{00000013-9BD4-4F33-9165-FCA6A787C684}"/>
                </c:ext>
              </c:extLst>
            </c:dLbl>
            <c:dLbl>
              <c:idx val="19"/>
              <c:layout>
                <c:manualLayout>
                  <c:x val="-7.4979140479688469E-2"/>
                  <c:y val="-3.4345095895381064E-3"/>
                </c:manualLayout>
              </c:layout>
              <c:tx>
                <c:strRef>
                  <c:f>'data-Figure3'!$B$22</c:f>
                  <c:strCache>
                    <c:ptCount val="1"/>
                    <c:pt idx="0">
                      <c:v>LVA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{B053F861-400D-416B-90D1-92496541C2ED}</c15:txfldGUID>
                      <c15:f>'data-Figure3'!$B$22</c15:f>
                      <c15:dlblFieldTableCache>
                        <c:ptCount val="1"/>
                        <c:pt idx="0">
                          <c:v>LVA</c:v>
                        </c:pt>
                      </c15:dlblFieldTableCache>
                    </c15:dlblFTEntry>
                  </c15:dlblFieldTable>
                  <c15:showDataLabelsRange val="0"/>
                </c:ext>
                <c:ext xmlns:c16="http://schemas.microsoft.com/office/drawing/2014/chart" uri="{C3380CC4-5D6E-409C-BE32-E72D297353CC}">
                  <c16:uniqueId val="{00000014-9BD4-4F33-9165-FCA6A787C684}"/>
                </c:ext>
              </c:extLst>
            </c:dLbl>
            <c:dLbl>
              <c:idx val="20"/>
              <c:layout>
                <c:manualLayout>
                  <c:x val="-4.1176461506327554E-2"/>
                  <c:y val="-2.2893053391792723E-2"/>
                </c:manualLayout>
              </c:layout>
              <c:tx>
                <c:strRef>
                  <c:f>'data-Figure3'!$B$23</c:f>
                  <c:strCache>
                    <c:ptCount val="1"/>
                    <c:pt idx="0">
                      <c:v>LTU</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{FA83F868-BD1C-4112-B1B3-BA6A8A7303C0}</c15:txfldGUID>
                      <c15:f>'data-Figure3'!$B$23</c15:f>
                      <c15:dlblFieldTableCache>
                        <c:ptCount val="1"/>
                        <c:pt idx="0">
                          <c:v>LTU</c:v>
                        </c:pt>
                      </c15:dlblFieldTableCache>
                    </c15:dlblFTEntry>
                  </c15:dlblFieldTable>
                  <c15:showDataLabelsRange val="0"/>
                </c:ext>
                <c:ext xmlns:c16="http://schemas.microsoft.com/office/drawing/2014/chart" uri="{C3380CC4-5D6E-409C-BE32-E72D297353CC}">
                  <c16:uniqueId val="{00000015-9BD4-4F33-9165-FCA6A787C684}"/>
                </c:ext>
              </c:extLst>
            </c:dLbl>
            <c:dLbl>
              <c:idx val="21"/>
              <c:layout>
                <c:manualLayout>
                  <c:x val="-3.0322232443981464E-2"/>
                  <c:y val="-3.4568179673145495E-2"/>
                </c:manualLayout>
              </c:layout>
              <c:tx>
                <c:strRef>
                  <c:f>'data-Figure3'!$B$24</c:f>
                  <c:strCache>
                    <c:ptCount val="1"/>
                    <c:pt idx="0">
                      <c:v>LUX</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{92F92DE5-7DFF-47F7-935C-148B255D2B33}</c15:txfldGUID>
                      <c15:f>'data-Figure3'!$B$24</c15:f>
                      <c15:dlblFieldTableCache>
                        <c:ptCount val="1"/>
                        <c:pt idx="0">
                          <c:v>LUX</c:v>
                        </c:pt>
                      </c15:dlblFieldTableCache>
                    </c15:dlblFTEntry>
                  </c15:dlblFieldTable>
                  <c15:showDataLabelsRange val="0"/>
                </c:ext>
                <c:ext xmlns:c16="http://schemas.microsoft.com/office/drawing/2014/chart" uri="{C3380CC4-5D6E-409C-BE32-E72D297353CC}">
                  <c16:uniqueId val="{00000016-9BD4-4F33-9165-FCA6A787C684}"/>
                </c:ext>
              </c:extLst>
            </c:dLbl>
            <c:dLbl>
              <c:idx val="22"/>
              <c:layout>
                <c:manualLayout>
                  <c:x val="-5.027326357589193E-2"/>
                  <c:y val="-3.0676470912694605E-2"/>
                </c:manualLayout>
              </c:layout>
              <c:tx>
                <c:strRef>
                  <c:f>'data-Figure3'!$B$25</c:f>
                  <c:strCache>
                    <c:ptCount val="1"/>
                    <c:pt idx="0">
                      <c:v>MEX</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{AA420FE9-9C12-4F9A-A8C4-663594CA558D}</c15:txfldGUID>
                      <c15:f>'data-Figure3'!$B$25</c15:f>
                      <c15:dlblFieldTableCache>
                        <c:ptCount val="1"/>
                        <c:pt idx="0">
                          <c:v>MEX</c:v>
                        </c:pt>
                      </c15:dlblFieldTableCache>
                    </c15:dlblFTEntry>
                  </c15:dlblFieldTable>
                  <c15:showDataLabelsRange val="0"/>
                </c:ext>
                <c:ext xmlns:c16="http://schemas.microsoft.com/office/drawing/2014/chart" uri="{C3380CC4-5D6E-409C-BE32-E72D297353CC}">
                  <c16:uniqueId val="{00000017-9BD4-4F33-9165-FCA6A787C684}"/>
                </c:ext>
              </c:extLst>
            </c:dLbl>
            <c:dLbl>
              <c:idx val="23"/>
              <c:layout>
                <c:manualLayout>
                  <c:x val="-4.5448279527938576E-2"/>
                  <c:y val="-2.6784762152243648E-2"/>
                </c:manualLayout>
              </c:layout>
              <c:tx>
                <c:strRef>
                  <c:f>'data-Figure3'!$B$26</c:f>
                  <c:strCache>
                    <c:ptCount val="1"/>
                    <c:pt idx="0">
                      <c:v>NLD</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{DD2AD206-BEFD-47E8-99FD-4853AC7E7F78}</c15:txfldGUID>
                      <c15:f>'data-Figure3'!$B$26</c15:f>
                      <c15:dlblFieldTableCache>
                        <c:ptCount val="1"/>
                        <c:pt idx="0">
                          <c:v>NLD</c:v>
                        </c:pt>
                      </c15:dlblFieldTableCache>
                    </c15:dlblFTEntry>
                  </c15:dlblFieldTable>
                  <c15:showDataLabelsRange val="0"/>
                </c:ext>
                <c:ext xmlns:c16="http://schemas.microsoft.com/office/drawing/2014/chart" uri="{C3380CC4-5D6E-409C-BE32-E72D297353CC}">
                  <c16:uniqueId val="{00000018-9BD4-4F33-9165-FCA6A787C684}"/>
                </c:ext>
              </c:extLst>
            </c:dLbl>
            <c:dLbl>
              <c:idx val="24"/>
              <c:layout>
                <c:manualLayout>
                  <c:x val="-4.380267676775474E-2"/>
                  <c:y val="-3.4568179673145495E-2"/>
                </c:manualLayout>
              </c:layout>
              <c:tx>
                <c:strRef>
                  <c:f>'data-Figure3'!$B$27</c:f>
                  <c:strCache>
                    <c:ptCount val="1"/>
                    <c:pt idx="0">
                      <c:v>NZL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{0151480A-7E14-4154-901D-C619BEB74591}</c15:txfldGUID>
                      <c15:f>'data-Figure3'!$B$27</c15:f>
                      <c15:dlblFieldTableCache>
                        <c:ptCount val="1"/>
                        <c:pt idx="0">
                          <c:v>NZL</c:v>
                        </c:pt>
                      </c15:dlblFieldTableCache>
                    </c15:dlblFTEntry>
                  </c15:dlblFieldTable>
                  <c15:showDataLabelsRange val="0"/>
                </c:ext>
                <c:ext xmlns:c16="http://schemas.microsoft.com/office/drawing/2014/chart" uri="{C3380CC4-5D6E-409C-BE32-E72D297353CC}">
                  <c16:uniqueId val="{00000019-9BD4-4F33-9165-FCA6A787C684}"/>
                </c:ext>
              </c:extLst>
            </c:dLbl>
            <c:dLbl>
              <c:idx val="25"/>
              <c:layout>
                <c:manualLayout>
                  <c:x val="-7.2556061546116685E-2"/>
                  <c:y val="-2.6784762152243718E-2"/>
                </c:manualLayout>
              </c:layout>
              <c:tx>
                <c:strRef>
                  <c:f>'data-Figure3'!$B$28</c:f>
                  <c:strCache>
                    <c:ptCount val="1"/>
                    <c:pt idx="0">
                      <c:v>NOR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{1247E8E6-E6EE-42BC-BF20-81405CE61145}</c15:txfldGUID>
                      <c15:f>'data-Figure3'!$B$28</c15:f>
                      <c15:dlblFieldTableCache>
                        <c:ptCount val="1"/>
                        <c:pt idx="0">
                          <c:v>NOR</c:v>
                        </c:pt>
                      </c15:dlblFieldTableCache>
                    </c15:dlblFTEntry>
                  </c15:dlblFieldTable>
                  <c15:showDataLabelsRange val="0"/>
                </c:ext>
                <c:ext xmlns:c16="http://schemas.microsoft.com/office/drawing/2014/chart" uri="{C3380CC4-5D6E-409C-BE32-E72D297353CC}">
                  <c16:uniqueId val="{0000001A-9BD4-4F33-9165-FCA6A787C684}"/>
                </c:ext>
              </c:extLst>
            </c:dLbl>
            <c:dLbl>
              <c:idx val="26"/>
              <c:layout>
                <c:manualLayout>
                  <c:x val="-4.4530967923648919E-2"/>
                  <c:y val="-3.067647091269457E-2"/>
                </c:manualLayout>
              </c:layout>
              <c:tx>
                <c:strRef>
                  <c:f>'data-Figure3'!$B$29</c:f>
                  <c:strCache>
                    <c:ptCount val="1"/>
                    <c:pt idx="0">
                      <c:v>POL</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{9215682C-CA0B-4586-8B2C-D134C4C39A72}</c15:txfldGUID>
                      <c15:f>'data-Figure3'!$B$29</c15:f>
                      <c15:dlblFieldTableCache>
                        <c:ptCount val="1"/>
                        <c:pt idx="0">
                          <c:v>POL</c:v>
                        </c:pt>
                      </c15:dlblFieldTableCache>
                    </c15:dlblFTEntry>
                  </c15:dlblFieldTable>
                  <c15:showDataLabelsRange val="0"/>
                </c:ext>
                <c:ext xmlns:c16="http://schemas.microsoft.com/office/drawing/2014/chart" uri="{C3380CC4-5D6E-409C-BE32-E72D297353CC}">
                  <c16:uniqueId val="{0000001B-9BD4-4F33-9165-FCA6A787C684}"/>
                </c:ext>
              </c:extLst>
            </c:dLbl>
            <c:dLbl>
              <c:idx val="27"/>
              <c:layout>
                <c:manualLayout>
                  <c:x val="-4.9551809799111182E-2"/>
                  <c:y val="-2.6784762152243648E-2"/>
                </c:manualLayout>
              </c:layout>
              <c:tx>
                <c:strRef>
                  <c:f>'data-Figure3'!$B$30</c:f>
                  <c:strCache>
                    <c:ptCount val="1"/>
                    <c:pt idx="0">
                      <c:v>PRT</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{4C78CA3C-00BE-42B3-BD50-5C064B4C39C3}</c15:txfldGUID>
                      <c15:f>'data-Figure3'!$B$30</c15:f>
                      <c15:dlblFieldTableCache>
                        <c:ptCount val="1"/>
                        <c:pt idx="0">
                          <c:v>PRT</c:v>
                        </c:pt>
                      </c15:dlblFieldTableCache>
                    </c15:dlblFTEntry>
                  </c15:dlblFieldTable>
                  <c15:showDataLabelsRange val="0"/>
                </c:ext>
                <c:ext xmlns:c16="http://schemas.microsoft.com/office/drawing/2014/chart" uri="{C3380CC4-5D6E-409C-BE32-E72D297353CC}">
                  <c16:uniqueId val="{0000001C-9BD4-4F33-9165-FCA6A787C684}"/>
                </c:ext>
              </c:extLst>
            </c:dLbl>
            <c:dLbl>
              <c:idx val="28"/>
              <c:layout>
                <c:manualLayout>
                  <c:x val="-5.7941273971354908E-2"/>
                  <c:y val="-3.4568179673145495E-2"/>
                </c:manualLayout>
              </c:layout>
              <c:tx>
                <c:strRef>
                  <c:f>'data-Figure3'!$B$31</c:f>
                  <c:strCache>
                    <c:ptCount val="1"/>
                    <c:pt idx="0">
                      <c:v>SVK</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{75BDA698-81E0-4369-B473-D4F1B166887D}</c15:txfldGUID>
                      <c15:f>'data-Figure3'!$B$31</c15:f>
                      <c15:dlblFieldTableCache>
                        <c:ptCount val="1"/>
                        <c:pt idx="0">
                          <c:v>SVK</c:v>
                        </c:pt>
                      </c15:dlblFieldTableCache>
                    </c15:dlblFTEntry>
                  </c15:dlblFieldTable>
                  <c15:showDataLabelsRange val="0"/>
                </c:ext>
                <c:ext xmlns:c16="http://schemas.microsoft.com/office/drawing/2014/chart" uri="{C3380CC4-5D6E-409C-BE32-E72D297353CC}">
                  <c16:uniqueId val="{0000001D-9BD4-4F33-9165-FCA6A787C684}"/>
                </c:ext>
              </c:extLst>
            </c:dLbl>
            <c:dLbl>
              <c:idx val="29"/>
              <c:layout>
                <c:manualLayout>
                  <c:x val="-7.896356801791668E-2"/>
                  <c:y val="-3.4345095895381064E-3"/>
                </c:manualLayout>
              </c:layout>
              <c:tx>
                <c:strRef>
                  <c:f>'data-Figure3'!$B$32</c:f>
                  <c:strCache>
                    <c:ptCount val="1"/>
                    <c:pt idx="0">
                      <c:v>SVN</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{D33AAED7-493B-4A23-8323-3E10CB26D600}</c15:txfldGUID>
                      <c15:f>'data-Figure3'!$B$32</c15:f>
                      <c15:dlblFieldTableCache>
                        <c:ptCount val="1"/>
                        <c:pt idx="0">
                          <c:v>SVN</c:v>
                        </c:pt>
                      </c15:dlblFieldTableCache>
                    </c15:dlblFTEntry>
                  </c15:dlblFieldTable>
                  <c15:showDataLabelsRange val="0"/>
                </c:ext>
                <c:ext xmlns:c16="http://schemas.microsoft.com/office/drawing/2014/chart" uri="{C3380CC4-5D6E-409C-BE32-E72D297353CC}">
                  <c16:uniqueId val="{0000001E-9BD4-4F33-9165-FCA6A787C684}"/>
                </c:ext>
              </c:extLst>
            </c:dLbl>
            <c:dLbl>
              <c:idx val="30"/>
              <c:layout>
                <c:manualLayout>
                  <c:x val="-4.3018363215253264E-2"/>
                  <c:y val="-3.845988843359642E-2"/>
                </c:manualLayout>
              </c:layout>
              <c:tx>
                <c:strRef>
                  <c:f>'data-Figure3'!$B$33</c:f>
                  <c:strCache>
                    <c:ptCount val="1"/>
                    <c:pt idx="0">
                      <c:v>ESP</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{B21CA69B-9BEA-4F71-AC62-B1B7D4180B16}</c15:txfldGUID>
                      <c15:f>'data-Figure3'!$B$33</c15:f>
                      <c15:dlblFieldTableCache>
                        <c:ptCount val="1"/>
                        <c:pt idx="0">
                          <c:v>ESP</c:v>
                        </c:pt>
                      </c15:dlblFieldTableCache>
                    </c15:dlblFTEntry>
                  </c15:dlblFieldTable>
                  <c15:showDataLabelsRange val="0"/>
                </c:ext>
                <c:ext xmlns:c16="http://schemas.microsoft.com/office/drawing/2014/chart" uri="{C3380CC4-5D6E-409C-BE32-E72D297353CC}">
                  <c16:uniqueId val="{0000001F-9BD4-4F33-9165-FCA6A787C684}"/>
                </c:ext>
              </c:extLst>
            </c:dLbl>
            <c:dLbl>
              <c:idx val="31"/>
              <c:layout>
                <c:manualLayout>
                  <c:x val="-1.3578593798144247E-2"/>
                  <c:y val="-2.6784762152243648E-2"/>
                </c:manualLayout>
              </c:layout>
              <c:tx>
                <c:strRef>
                  <c:f>'data-Figure3'!$B$34</c:f>
                  <c:strCache>
                    <c:ptCount val="1"/>
                    <c:pt idx="0">
                      <c:v>SWE</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{9BD785DC-F8E7-4C06-AFC3-F6589AB327BC}</c15:txfldGUID>
                      <c15:f>'data-Figure3'!$B$34</c15:f>
                      <c15:dlblFieldTableCache>
                        <c:ptCount val="1"/>
                        <c:pt idx="0">
                          <c:v>SWE</c:v>
                        </c:pt>
                      </c15:dlblFieldTableCache>
                    </c15:dlblFTEntry>
                  </c15:dlblFieldTable>
                  <c15:showDataLabelsRange val="0"/>
                </c:ext>
                <c:ext xmlns:c16="http://schemas.microsoft.com/office/drawing/2014/chart" uri="{C3380CC4-5D6E-409C-BE32-E72D297353CC}">
                  <c16:uniqueId val="{00000020-9BD4-4F33-9165-FCA6A787C684}"/>
                </c:ext>
              </c:extLst>
            </c:dLbl>
            <c:dLbl>
              <c:idx val="32"/>
              <c:layout>
                <c:manualLayout>
                  <c:x val="-4.5035169493114209E-2"/>
                  <c:y val="-3.0676470912694497E-2"/>
                </c:manualLayout>
              </c:layout>
              <c:tx>
                <c:strRef>
                  <c:f>'data-Figure3'!$B$35</c:f>
                  <c:strCache>
                    <c:ptCount val="1"/>
                    <c:pt idx="0">
                      <c:v>CHE</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{8B878E3B-E07C-4BF7-A8DB-149E413FFDDB}</c15:txfldGUID>
                      <c15:f>'data-Figure3'!$B$35</c15:f>
                      <c15:dlblFieldTableCache>
                        <c:ptCount val="1"/>
                        <c:pt idx="0">
                          <c:v>CHE</c:v>
                        </c:pt>
                      </c15:dlblFieldTableCache>
                    </c15:dlblFTEntry>
                  </c15:dlblFieldTable>
                  <c15:showDataLabelsRange val="0"/>
                </c:ext>
                <c:ext xmlns:c16="http://schemas.microsoft.com/office/drawing/2014/chart" uri="{C3380CC4-5D6E-409C-BE32-E72D297353CC}">
                  <c16:uniqueId val="{00000021-9BD4-4F33-9165-FCA6A787C684}"/>
                </c:ext>
              </c:extLst>
            </c:dLbl>
            <c:dLbl>
              <c:idx val="33"/>
              <c:layout>
                <c:manualLayout>
                  <c:x val="-4.815124988392995E-2"/>
                  <c:y val="-3.4568179673145495E-2"/>
                </c:manualLayout>
              </c:layout>
              <c:tx>
                <c:strRef>
                  <c:f>'data-Figure3'!$B$36</c:f>
                  <c:strCache>
                    <c:ptCount val="1"/>
                    <c:pt idx="0">
                      <c:v>TUR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{BD5620BF-37E5-4135-9795-8547F035628D}</c15:txfldGUID>
                      <c15:f>'data-Figure3'!$B$36</c15:f>
                      <c15:dlblFieldTableCache>
                        <c:ptCount val="1"/>
                        <c:pt idx="0">
                          <c:v>TUR</c:v>
                        </c:pt>
                      </c15:dlblFieldTableCache>
                    </c15:dlblFTEntry>
                  </c15:dlblFieldTable>
                  <c15:showDataLabelsRange val="0"/>
                </c:ext>
                <c:ext xmlns:c16="http://schemas.microsoft.com/office/drawing/2014/chart" uri="{C3380CC4-5D6E-409C-BE32-E72D297353CC}">
                  <c16:uniqueId val="{00000022-9BD4-4F33-9165-FCA6A787C684}"/>
                </c:ext>
              </c:extLst>
            </c:dLbl>
            <c:dLbl>
              <c:idx val="34"/>
              <c:layout>
                <c:manualLayout>
                  <c:x val="-2.0644253149771023E-2"/>
                  <c:y val="-2.6784762152243648E-2"/>
                </c:manualLayout>
              </c:layout>
              <c:tx>
                <c:strRef>
                  <c:f>'data-Figure3'!$B$37</c:f>
                  <c:strCache>
                    <c:ptCount val="1"/>
                    <c:pt idx="0">
                      <c:v>GBR</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{18D7A682-8845-4684-8E7A-88744BFCA7F2}</c15:txfldGUID>
                      <c15:f>'data-Figure3'!$B$37</c15:f>
                      <c15:dlblFieldTableCache>
                        <c:ptCount val="1"/>
                        <c:pt idx="0">
                          <c:v>GBR</c:v>
                        </c:pt>
                      </c15:dlblFieldTableCache>
                    </c15:dlblFTEntry>
                  </c15:dlblFieldTable>
                  <c15:showDataLabelsRange val="0"/>
                </c:ext>
                <c:ext xmlns:c16="http://schemas.microsoft.com/office/drawing/2014/chart" uri="{C3380CC4-5D6E-409C-BE32-E72D297353CC}">
                  <c16:uniqueId val="{00000023-9BD4-4F33-9165-FCA6A787C684}"/>
                </c:ext>
              </c:extLst>
            </c:dLbl>
            <c:dLbl>
              <c:idx val="35"/>
              <c:layout>
                <c:manualLayout>
                  <c:x val="-4.8235283478840846E-2"/>
                  <c:y val="-3.845988843359642E-2"/>
                </c:manualLayout>
              </c:layout>
              <c:tx>
                <c:strRef>
                  <c:f>'data-Figure3'!$B$38</c:f>
                  <c:strCache>
                    <c:ptCount val="1"/>
                    <c:pt idx="0">
                      <c:v>USA</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{7077ED1D-E98E-4694-8BBF-154AD3202D59}</c15:txfldGUID>
                      <c15:f>'data-Figure3'!$B$38</c15:f>
                      <c15:dlblFieldTableCache>
                        <c:ptCount val="1"/>
                        <c:pt idx="0">
                          <c:v>USA</c:v>
                        </c:pt>
                      </c15:dlblFieldTableCache>
                    </c15:dlblFTEntry>
                  </c15:dlblFieldTable>
                  <c15:showDataLabelsRange val="0"/>
                </c:ext>
                <c:ext xmlns:c16="http://schemas.microsoft.com/office/drawing/2014/chart" uri="{C3380CC4-5D6E-409C-BE32-E72D297353CC}">
                  <c16:uniqueId val="{00000024-9BD4-4F33-9165-FCA6A787C684}"/>
                </c:ext>
              </c:extLst>
            </c:dLbl>
            <c:dLbl>
              <c:idx val="36"/>
              <c:layout>
                <c:manualLayout>
                  <c:x val="-3.906172631471231E-2"/>
                  <c:y val="-3.7944160414396501E-2"/>
                </c:manualLayout>
              </c:layout>
              <c:tx>
                <c:rich>
                  <a:bodyPr/>
                  <a:lstStyle/>
                  <a:p>
                    <a:fld id="{F51DFD21-5CAA-45EF-8235-37FD18F2E130}" type="CELLREF">
                      <a:rPr lang="en-US" b="1"/>
                      <a:pPr/>
                      <a:t>[CELLREF]</a:t>
                    </a:fld>
                    <a:endParaRPr lang="en-GB"/>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{F51DFD21-5CAA-45EF-8235-37FD18F2E130}</c15:txfldGUID>
                      <c15:f>'data-Figure3'!$B$39</c15:f>
                      <c15:dlblFieldTableCache>
                        <c:ptCount val="1"/>
                        <c:pt idx="0">
                          <c:v>OECD</c:v>
                        </c:pt>
                      </c15:dlblFieldTableCache>
                    </c15:dlblFTEntry>
                  </c15:dlblFieldTable>
                  <c15:showDataLabelsRange val="0"/>
                </c:ext>
                <c:ext xmlns:c16="http://schemas.microsoft.com/office/drawing/2014/chart" uri="{C3380CC4-5D6E-409C-BE32-E72D297353CC}">
                  <c16:uniqueId val="{00000000-9BD4-4F33-9165-FCA6A787C684}"/>
                </c:ext>
              </c:extLst>
            </c:dLbl>
            <c:spPr>
              <a:noFill/>
              <a:ln>
                <a:noFill/>
              </a:ln>
              <a:effectLst/>
            </c:spPr>
            <c:txPr>
              <a:bodyPr wrap="square" lIns="38100" tIns="19050" rIns="38100" bIns="19050" anchor="ctr">
                <a:spAutoFit/>
              </a:bodyPr>
              <a:lstStyle/>
              <a:p>
                <a:pPr>
                  <a:defRPr sz="800">
                    <a:latin typeface="+mn-lt"/>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trendline>
            <c:trendlineType val="linear"/>
            <c:dispRSqr val="0"/>
            <c:dispEq val="0"/>
          </c:trendline>
          <c:xVal>
            <c:numRef>
              <c:f>'data-Figure3'!$D$3:$D$39</c:f>
              <c:numCache>
                <c:formatCode>0.0</c:formatCode>
                <c:ptCount val="37"/>
                <c:pt idx="0">
                  <c:v>2.6544363265743756</c:v>
                </c:pt>
                <c:pt idx="1">
                  <c:v>2.644550317305379</c:v>
                </c:pt>
                <c:pt idx="2">
                  <c:v>2.8229098783632511</c:v>
                </c:pt>
                <c:pt idx="3">
                  <c:v>1.5522380318092766</c:v>
                </c:pt>
                <c:pt idx="4" formatCode="#,##0.0">
                  <c:v>1.7014437801159983</c:v>
                </c:pt>
                <c:pt idx="5" formatCode="#,##0.0">
                  <c:v>2.0395084288538716</c:v>
                </c:pt>
                <c:pt idx="6" formatCode="#,##0.0">
                  <c:v>3.4411935005089571</c:v>
                </c:pt>
                <c:pt idx="7" formatCode="#,##0.0">
                  <c:v>2.824874001444623</c:v>
                </c:pt>
                <c:pt idx="8" formatCode="#,##0.0">
                  <c:v>3.1129067193374174</c:v>
                </c:pt>
                <c:pt idx="9" formatCode="#,##0.0">
                  <c:v>2.935173551726979</c:v>
                </c:pt>
                <c:pt idx="10" formatCode="#,##0.0">
                  <c:v>2.2212993853129852</c:v>
                </c:pt>
                <c:pt idx="11" formatCode="#,##0.0">
                  <c:v>1.0270300390430522</c:v>
                </c:pt>
                <c:pt idx="12" formatCode="#,##0.0">
                  <c:v>2.9660665236285064</c:v>
                </c:pt>
                <c:pt idx="13" formatCode="#,##0.0">
                  <c:v>3.3960045755161365</c:v>
                </c:pt>
                <c:pt idx="14" formatCode="#,##0.0">
                  <c:v>2.2123080181672834</c:v>
                </c:pt>
                <c:pt idx="15" formatCode="#,##0.0">
                  <c:v>1.9417798325504763</c:v>
                </c:pt>
                <c:pt idx="16" formatCode="#,##0.0">
                  <c:v>1.9558990321949334</c:v>
                </c:pt>
                <c:pt idx="17" formatCode="#,##0.0">
                  <c:v>1.3085149448868891</c:v>
                </c:pt>
                <c:pt idx="18" formatCode="#,##0.0">
                  <c:v>1.1951279908835868</c:v>
                </c:pt>
                <c:pt idx="19" formatCode="#,##0.0">
                  <c:v>2.1320086090596702</c:v>
                </c:pt>
                <c:pt idx="20" formatCode="#,##0.0">
                  <c:v>1.7481467897381835</c:v>
                </c:pt>
                <c:pt idx="21" formatCode="#,##0.0">
                  <c:v>3.3671312133137232</c:v>
                </c:pt>
                <c:pt idx="22" formatCode="#,##0.0">
                  <c:v>1.0295251755800194</c:v>
                </c:pt>
                <c:pt idx="23" formatCode="#,##0.0">
                  <c:v>1.4548934951339294</c:v>
                </c:pt>
                <c:pt idx="24" formatCode="#,##0.0">
                  <c:v>2.5927526792989024</c:v>
                </c:pt>
                <c:pt idx="25" formatCode="#,##0.0">
                  <c:v>3.2589651892360605</c:v>
                </c:pt>
                <c:pt idx="26" formatCode="#,##0.0">
                  <c:v>1.5337932012962205</c:v>
                </c:pt>
                <c:pt idx="27" formatCode="#,##0.0">
                  <c:v>1.1958680756317244</c:v>
                </c:pt>
                <c:pt idx="28" formatCode="#,##0.0">
                  <c:v>1.9791633778061284</c:v>
                </c:pt>
                <c:pt idx="29" formatCode="#,##0.0">
                  <c:v>1.7825954976679361</c:v>
                </c:pt>
                <c:pt idx="30" formatCode="#,##0.0">
                  <c:v>1.2353319086456378</c:v>
                </c:pt>
                <c:pt idx="31" formatCode="#,##0.0">
                  <c:v>3.5368987744895497</c:v>
                </c:pt>
                <c:pt idx="32" formatCode="#,##0.0">
                  <c:v>1.7169467189987835</c:v>
                </c:pt>
                <c:pt idx="33" formatCode="#,##0.0">
                  <c:v>0.38061999608052094</c:v>
                </c:pt>
                <c:pt idx="34" formatCode="#,##0.0">
                  <c:v>3.4736611237956843</c:v>
                </c:pt>
                <c:pt idx="35" formatCode="#,##0.0">
                  <c:v>0.64224135800269089</c:v>
                </c:pt>
                <c:pt idx="36" formatCode="#,##0.0">
                  <c:v>2.1392724461666481</c:v>
                </c:pt>
              </c:numCache>
            </c:numRef>
          </c:xVal>
          <c:yVal>
            <c:numRef>
              <c:f>'data-Figure3'!$E$3:$E$39</c:f>
              <c:numCache>
                <c:formatCode>0.00</c:formatCode>
                <c:ptCount val="37"/>
                <c:pt idx="0">
                  <c:v>0.13</c:v>
                </c:pt>
                <c:pt idx="1">
                  <c:v>9.6000000000000002E-2</c:v>
                </c:pt>
                <c:pt idx="2">
                  <c:v>0.11</c:v>
                </c:pt>
                <c:pt idx="3">
                  <c:v>0.17100000000000001</c:v>
                </c:pt>
                <c:pt idx="4">
                  <c:v>0.21099999999999999</c:v>
                </c:pt>
                <c:pt idx="5">
                  <c:v>0.105</c:v>
                </c:pt>
                <c:pt idx="6">
                  <c:v>2.9000000000000001E-2</c:v>
                </c:pt>
                <c:pt idx="7">
                  <c:v>0.121</c:v>
                </c:pt>
                <c:pt idx="8">
                  <c:v>3.6999999999999998E-2</c:v>
                </c:pt>
                <c:pt idx="9">
                  <c:v>0.113</c:v>
                </c:pt>
                <c:pt idx="10">
                  <c:v>0.112</c:v>
                </c:pt>
                <c:pt idx="11">
                  <c:v>0.189</c:v>
                </c:pt>
                <c:pt idx="12">
                  <c:v>0.11799999999999999</c:v>
                </c:pt>
                <c:pt idx="13">
                  <c:v>7.1999999999999995E-2</c:v>
                </c:pt>
                <c:pt idx="14">
                  <c:v>0.108</c:v>
                </c:pt>
                <c:pt idx="15">
                  <c:v>0.23191735599999999</c:v>
                </c:pt>
                <c:pt idx="16">
                  <c:v>0.183</c:v>
                </c:pt>
                <c:pt idx="17">
                  <c:v>0.13900000000000001</c:v>
                </c:pt>
                <c:pt idx="18">
                  <c:v>7.0999999999999994E-2</c:v>
                </c:pt>
                <c:pt idx="19">
                  <c:v>0.122</c:v>
                </c:pt>
                <c:pt idx="20">
                  <c:v>0.191</c:v>
                </c:pt>
                <c:pt idx="21">
                  <c:v>0.13700000000000001</c:v>
                </c:pt>
                <c:pt idx="22">
                  <c:v>0.19700000000000001</c:v>
                </c:pt>
                <c:pt idx="23">
                  <c:v>0.104</c:v>
                </c:pt>
                <c:pt idx="24">
                  <c:v>0.14099999999999999</c:v>
                </c:pt>
                <c:pt idx="25">
                  <c:v>7.2999999999999995E-2</c:v>
                </c:pt>
                <c:pt idx="26">
                  <c:v>0.13400000000000001</c:v>
                </c:pt>
                <c:pt idx="27">
                  <c:v>0.155</c:v>
                </c:pt>
                <c:pt idx="28">
                  <c:v>0.14799999999999999</c:v>
                </c:pt>
                <c:pt idx="29">
                  <c:v>7.0000000000000007E-2</c:v>
                </c:pt>
                <c:pt idx="30">
                  <c:v>0.221</c:v>
                </c:pt>
                <c:pt idx="31">
                  <c:v>9.0999999999999998E-2</c:v>
                </c:pt>
                <c:pt idx="32">
                  <c:v>9.5000000000000001E-2</c:v>
                </c:pt>
                <c:pt idx="33">
                  <c:v>0.253</c:v>
                </c:pt>
                <c:pt idx="34">
                  <c:v>0.112</c:v>
                </c:pt>
                <c:pt idx="35">
                  <c:v>0.19900000000000001</c:v>
                </c:pt>
                <c:pt idx="36" formatCode="0.000">
                  <c:v>0.13305325988888889</c:v>
                </c:pt>
              </c:numCache>
            </c:numRef>
          </c:yVal>
          <c:smooth val="0"/>
          <c:extLst>
            <c:ext xmlns:c16="http://schemas.microsoft.com/office/drawing/2014/chart" uri="{C3380CC4-5D6E-409C-BE32-E72D297353CC}">
              <c16:uniqueId val="{00000025-9BD4-4F33-9165-FCA6A787C684}"/>
            </c:ext>
          </c:extLst>
        </c:ser>
        <c:dLbls>
          <c:showLegendKey val="0"/>
          <c:showVal val="0"/>
          <c:showCatName val="0"/>
          <c:showSerName val="0"/>
          <c:showPercent val="0"/>
          <c:showBubbleSize val="0"/>
        </c:dLbls>
        <c:axId val="317989632"/>
        <c:axId val="317991552"/>
      </c:scatterChart>
      <c:valAx>
        <c:axId val="317989632"/>
        <c:scaling>
          <c:orientation val="minMax"/>
        </c:scaling>
        <c:delete val="0"/>
        <c:axPos val="b"/>
        <c:majorGridlines>
          <c:spPr>
            <a:ln>
              <a:solidFill>
                <a:schemeClr val="bg1"/>
              </a:solidFill>
            </a:ln>
          </c:spPr>
        </c:majorGridlines>
        <c:minorGridlines>
          <c:spPr>
            <a:ln>
              <a:noFill/>
            </a:ln>
          </c:spPr>
        </c:minorGridlines>
        <c:title>
          <c:tx>
            <c:rich>
              <a:bodyPr/>
              <a:lstStyle/>
              <a:p>
                <a:pPr>
                  <a:defRPr sz="1000" b="0">
                    <a:latin typeface="Arial" panose="020B0604020202020204" pitchFamily="34" charset="0"/>
                    <a:cs typeface="Arial" panose="020B0604020202020204" pitchFamily="34" charset="0"/>
                  </a:defRPr>
                </a:pPr>
                <a:r>
                  <a:rPr lang="en-GB" sz="1000" b="0">
                    <a:latin typeface="Arial" panose="020B0604020202020204" pitchFamily="34" charset="0"/>
                    <a:cs typeface="Arial" panose="020B0604020202020204" pitchFamily="34" charset="0"/>
                  </a:rPr>
                  <a:t>Public </a:t>
                </a:r>
                <a:r>
                  <a:rPr lang="en-GB" sz="1000" b="0" baseline="0">
                    <a:latin typeface="Arial" panose="020B0604020202020204" pitchFamily="34" charset="0"/>
                    <a:cs typeface="Arial" panose="020B0604020202020204" pitchFamily="34" charset="0"/>
                  </a:rPr>
                  <a:t>social spending on families, % GDP</a:t>
                </a:r>
                <a:endParaRPr lang="en-GB" sz="1000" b="0">
                  <a:latin typeface="Arial" panose="020B0604020202020204" pitchFamily="34" charset="0"/>
                  <a:cs typeface="Arial" panose="020B0604020202020204" pitchFamily="34" charset="0"/>
                </a:endParaRPr>
              </a:p>
            </c:rich>
          </c:tx>
          <c:layout/>
          <c:overlay val="0"/>
        </c:title>
        <c:numFmt formatCode="0.0" sourceLinked="1"/>
        <c:majorTickMark val="out"/>
        <c:minorTickMark val="none"/>
        <c:tickLblPos val="nextTo"/>
        <c:spPr>
          <a:ln>
            <a:noFill/>
          </a:ln>
        </c:spPr>
        <c:txPr>
          <a:bodyPr/>
          <a:lstStyle/>
          <a:p>
            <a:pPr>
              <a:defRPr sz="1000">
                <a:latin typeface="Calibri" panose="020F0502020204030204" pitchFamily="34" charset="0"/>
              </a:defRPr>
            </a:pPr>
            <a:endParaRPr lang="en-US"/>
          </a:p>
        </c:txPr>
        <c:crossAx val="317991552"/>
        <c:crosses val="autoZero"/>
        <c:crossBetween val="midCat"/>
      </c:valAx>
      <c:valAx>
        <c:axId val="317991552"/>
        <c:scaling>
          <c:orientation val="minMax"/>
        </c:scaling>
        <c:delete val="0"/>
        <c:axPos val="l"/>
        <c:majorGridlines>
          <c:spPr>
            <a:ln>
              <a:solidFill>
                <a:schemeClr val="bg1"/>
              </a:solidFill>
            </a:ln>
          </c:spPr>
        </c:majorGridlines>
        <c:minorGridlines>
          <c:spPr>
            <a:ln>
              <a:noFill/>
            </a:ln>
          </c:spPr>
        </c:minorGridlines>
        <c:title>
          <c:tx>
            <c:rich>
              <a:bodyPr/>
              <a:lstStyle/>
              <a:p>
                <a:pPr>
                  <a:defRPr sz="1000" b="0">
                    <a:latin typeface="Arial" panose="020B0604020202020204" pitchFamily="34" charset="0"/>
                    <a:cs typeface="Arial" panose="020B0604020202020204" pitchFamily="34" charset="0"/>
                  </a:defRPr>
                </a:pPr>
                <a:r>
                  <a:rPr lang="en-GB" sz="1000" b="0">
                    <a:latin typeface="Arial" panose="020B0604020202020204" pitchFamily="34" charset="0"/>
                    <a:cs typeface="Arial" panose="020B0604020202020204" pitchFamily="34" charset="0"/>
                  </a:rPr>
                  <a:t>Child povery rate (disposable income)</a:t>
                </a:r>
              </a:p>
            </c:rich>
          </c:tx>
          <c:layout/>
          <c:overlay val="0"/>
        </c:title>
        <c:numFmt formatCode="0.00" sourceLinked="1"/>
        <c:majorTickMark val="out"/>
        <c:minorTickMark val="none"/>
        <c:tickLblPos val="nextTo"/>
        <c:spPr>
          <a:ln>
            <a:noFill/>
          </a:ln>
        </c:spPr>
        <c:txPr>
          <a:bodyPr/>
          <a:lstStyle/>
          <a:p>
            <a:pPr>
              <a:defRPr sz="1000">
                <a:latin typeface="+mn-lt"/>
              </a:defRPr>
            </a:pPr>
            <a:endParaRPr lang="en-US"/>
          </a:p>
        </c:txPr>
        <c:crossAx val="317989632"/>
        <c:crosses val="autoZero"/>
        <c:crossBetween val="midCat"/>
      </c:valAx>
      <c:spPr>
        <a:solidFill>
          <a:schemeClr val="accent1">
            <a:lumMod val="20000"/>
            <a:lumOff val="80000"/>
          </a:schemeClr>
        </a:solidFill>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0</xdr:col>
      <xdr:colOff>78440</xdr:colOff>
      <xdr:row>0</xdr:row>
      <xdr:rowOff>89647</xdr:rowOff>
    </xdr:from>
    <xdr:to>
      <xdr:col>0</xdr:col>
      <xdr:colOff>5186622</xdr:colOff>
      <xdr:row>10</xdr:row>
      <xdr:rowOff>56029</xdr:rowOff>
    </xdr:to>
    <xdr:pic>
      <xdr:nvPicPr>
        <xdr:cNvPr id="2" name="Picture 1" descr="http://portal.oecd.org/eshare/pac/PublishingImages/logos/logo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40" y="89647"/>
          <a:ext cx="5108182" cy="1585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1938618</xdr:colOff>
      <xdr:row>0</xdr:row>
      <xdr:rowOff>33615</xdr:rowOff>
    </xdr:from>
    <xdr:to>
      <xdr:col>2</xdr:col>
      <xdr:colOff>1940152</xdr:colOff>
      <xdr:row>11</xdr:row>
      <xdr:rowOff>67235</xdr:rowOff>
    </xdr:to>
    <xdr:pic>
      <xdr:nvPicPr>
        <xdr:cNvPr id="3" name="Picture 2" descr="http://portal.oecd.org/eshare/pac/PublishingImages/logos/logo_fr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01443" y="33615"/>
          <a:ext cx="1534" cy="1814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1378323</xdr:colOff>
      <xdr:row>0</xdr:row>
      <xdr:rowOff>78441</xdr:rowOff>
    </xdr:from>
    <xdr:to>
      <xdr:col>2</xdr:col>
      <xdr:colOff>6237607</xdr:colOff>
      <xdr:row>11</xdr:row>
      <xdr:rowOff>112061</xdr:rowOff>
    </xdr:to>
    <xdr:pic>
      <xdr:nvPicPr>
        <xdr:cNvPr id="4" name="Picture 3" descr="http://portal.oecd.org/eshare/pac/PublishingImages/logos/logo_fr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41148" y="78441"/>
          <a:ext cx="4859284" cy="1814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535782</xdr:colOff>
      <xdr:row>2</xdr:row>
      <xdr:rowOff>66675</xdr:rowOff>
    </xdr:from>
    <xdr:to>
      <xdr:col>16</xdr:col>
      <xdr:colOff>1</xdr:colOff>
      <xdr:row>32</xdr:row>
      <xdr:rowOff>83344</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3</xdr:row>
      <xdr:rowOff>19050</xdr:rowOff>
    </xdr:from>
    <xdr:to>
      <xdr:col>7</xdr:col>
      <xdr:colOff>495300</xdr:colOff>
      <xdr:row>16</xdr:row>
      <xdr:rowOff>47625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xdr:row>
      <xdr:rowOff>228599</xdr:rowOff>
    </xdr:from>
    <xdr:to>
      <xdr:col>0</xdr:col>
      <xdr:colOff>381000</xdr:colOff>
      <xdr:row>3</xdr:row>
      <xdr:rowOff>200024</xdr:rowOff>
    </xdr:to>
    <xdr:sp macro="" textlink="">
      <xdr:nvSpPr>
        <xdr:cNvPr id="3" name="TextBox 2"/>
        <xdr:cNvSpPr txBox="1"/>
      </xdr:nvSpPr>
      <xdr:spPr>
        <a:xfrm>
          <a:off x="85725" y="581024"/>
          <a:ext cx="29527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a:t>
          </a:r>
        </a:p>
      </xdr:txBody>
    </xdr:sp>
    <xdr:clientData/>
  </xdr:twoCellAnchor>
  <xdr:twoCellAnchor>
    <xdr:from>
      <xdr:col>10</xdr:col>
      <xdr:colOff>85725</xdr:colOff>
      <xdr:row>3</xdr:row>
      <xdr:rowOff>19050</xdr:rowOff>
    </xdr:from>
    <xdr:to>
      <xdr:col>17</xdr:col>
      <xdr:colOff>495300</xdr:colOff>
      <xdr:row>16</xdr:row>
      <xdr:rowOff>47625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85725</xdr:colOff>
      <xdr:row>2</xdr:row>
      <xdr:rowOff>228599</xdr:rowOff>
    </xdr:from>
    <xdr:to>
      <xdr:col>10</xdr:col>
      <xdr:colOff>381000</xdr:colOff>
      <xdr:row>3</xdr:row>
      <xdr:rowOff>200024</xdr:rowOff>
    </xdr:to>
    <xdr:sp macro="" textlink="">
      <xdr:nvSpPr>
        <xdr:cNvPr id="5" name="TextBox 4"/>
        <xdr:cNvSpPr txBox="1"/>
      </xdr:nvSpPr>
      <xdr:spPr>
        <a:xfrm>
          <a:off x="8934450" y="581024"/>
          <a:ext cx="29527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2</xdr:row>
      <xdr:rowOff>104775</xdr:rowOff>
    </xdr:from>
    <xdr:to>
      <xdr:col>12</xdr:col>
      <xdr:colOff>38100</xdr:colOff>
      <xdr:row>41</xdr:row>
      <xdr:rowOff>114300</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2</xdr:row>
      <xdr:rowOff>66675</xdr:rowOff>
    </xdr:from>
    <xdr:to>
      <xdr:col>6</xdr:col>
      <xdr:colOff>38100</xdr:colOff>
      <xdr:row>41</xdr:row>
      <xdr:rowOff>123825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228600</xdr:colOff>
      <xdr:row>44</xdr:row>
      <xdr:rowOff>28575</xdr:rowOff>
    </xdr:from>
    <xdr:ext cx="285527" cy="264560"/>
    <xdr:sp macro="" textlink="">
      <xdr:nvSpPr>
        <xdr:cNvPr id="4" name="TextBox 3"/>
        <xdr:cNvSpPr txBox="1"/>
      </xdr:nvSpPr>
      <xdr:spPr>
        <a:xfrm>
          <a:off x="762000" y="5895975"/>
          <a:ext cx="28552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a:t>
          </a:r>
        </a:p>
      </xdr:txBody>
    </xdr:sp>
    <xdr:clientData/>
  </xdr:oneCellAnchor>
  <xdr:twoCellAnchor>
    <xdr:from>
      <xdr:col>1</xdr:col>
      <xdr:colOff>161925</xdr:colOff>
      <xdr:row>44</xdr:row>
      <xdr:rowOff>28575</xdr:rowOff>
    </xdr:from>
    <xdr:to>
      <xdr:col>11</xdr:col>
      <xdr:colOff>857250</xdr:colOff>
      <xdr:row>57</xdr:row>
      <xdr:rowOff>133350</xdr:rowOff>
    </xdr:to>
    <xdr:graphicFrame macro="">
      <xdr:nvGraphicFramePr>
        <xdr:cNvPr id="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0.02156</cdr:x>
      <cdr:y>0.06752</cdr:y>
    </cdr:from>
    <cdr:to>
      <cdr:x>0.07547</cdr:x>
      <cdr:y>0.14148</cdr:y>
    </cdr:to>
    <cdr:sp macro="" textlink="">
      <cdr:nvSpPr>
        <cdr:cNvPr id="2" name="TextBox 1"/>
        <cdr:cNvSpPr txBox="1"/>
      </cdr:nvSpPr>
      <cdr:spPr>
        <a:xfrm xmlns:a="http://schemas.openxmlformats.org/drawingml/2006/main">
          <a:off x="152400" y="200026"/>
          <a:ext cx="381000" cy="219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userShapes>
</file>

<file path=xl/drawings/drawing5.xml><?xml version="1.0" encoding="utf-8"?>
<xdr:wsDr xmlns:xdr="http://schemas.openxmlformats.org/drawingml/2006/spreadsheetDrawing" xmlns:a="http://schemas.openxmlformats.org/drawingml/2006/main">
  <xdr:twoCellAnchor>
    <xdr:from>
      <xdr:col>7</xdr:col>
      <xdr:colOff>9525</xdr:colOff>
      <xdr:row>2</xdr:row>
      <xdr:rowOff>104775</xdr:rowOff>
    </xdr:from>
    <xdr:to>
      <xdr:col>12</xdr:col>
      <xdr:colOff>38100</xdr:colOff>
      <xdr:row>41</xdr:row>
      <xdr:rowOff>114300</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2</xdr:row>
      <xdr:rowOff>66675</xdr:rowOff>
    </xdr:from>
    <xdr:to>
      <xdr:col>6</xdr:col>
      <xdr:colOff>38100</xdr:colOff>
      <xdr:row>41</xdr:row>
      <xdr:rowOff>123825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228600</xdr:colOff>
      <xdr:row>44</xdr:row>
      <xdr:rowOff>28575</xdr:rowOff>
    </xdr:from>
    <xdr:ext cx="285527" cy="264560"/>
    <xdr:sp macro="" textlink="">
      <xdr:nvSpPr>
        <xdr:cNvPr id="4" name="TextBox 3"/>
        <xdr:cNvSpPr txBox="1"/>
      </xdr:nvSpPr>
      <xdr:spPr>
        <a:xfrm>
          <a:off x="914400" y="6334125"/>
          <a:ext cx="28552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a:t>
          </a:r>
        </a:p>
      </xdr:txBody>
    </xdr:sp>
    <xdr:clientData/>
  </xdr:oneCellAnchor>
  <xdr:twoCellAnchor>
    <xdr:from>
      <xdr:col>1</xdr:col>
      <xdr:colOff>161925</xdr:colOff>
      <xdr:row>44</xdr:row>
      <xdr:rowOff>28575</xdr:rowOff>
    </xdr:from>
    <xdr:to>
      <xdr:col>11</xdr:col>
      <xdr:colOff>857250</xdr:colOff>
      <xdr:row>57</xdr:row>
      <xdr:rowOff>133350</xdr:rowOff>
    </xdr:to>
    <xdr:graphicFrame macro="">
      <xdr:nvGraphicFramePr>
        <xdr:cNvPr id="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0.02156</cdr:x>
      <cdr:y>0.06752</cdr:y>
    </cdr:from>
    <cdr:to>
      <cdr:x>0.07547</cdr:x>
      <cdr:y>0.14148</cdr:y>
    </cdr:to>
    <cdr:sp macro="" textlink="">
      <cdr:nvSpPr>
        <cdr:cNvPr id="2" name="TextBox 1"/>
        <cdr:cNvSpPr txBox="1"/>
      </cdr:nvSpPr>
      <cdr:spPr>
        <a:xfrm xmlns:a="http://schemas.openxmlformats.org/drawingml/2006/main">
          <a:off x="152400" y="200026"/>
          <a:ext cx="381000" cy="219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userShapes>
</file>

<file path=xl/drawings/drawing7.xml><?xml version="1.0" encoding="utf-8"?>
<xdr:wsDr xmlns:xdr="http://schemas.openxmlformats.org/drawingml/2006/spreadsheetDrawing" xmlns:a="http://schemas.openxmlformats.org/drawingml/2006/main">
  <xdr:twoCellAnchor>
    <xdr:from>
      <xdr:col>7</xdr:col>
      <xdr:colOff>276512</xdr:colOff>
      <xdr:row>3</xdr:row>
      <xdr:rowOff>55621</xdr:rowOff>
    </xdr:from>
    <xdr:to>
      <xdr:col>14</xdr:col>
      <xdr:colOff>543213</xdr:colOff>
      <xdr:row>23</xdr:row>
      <xdr:rowOff>80469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82826</xdr:colOff>
      <xdr:row>3</xdr:row>
      <xdr:rowOff>58615</xdr:rowOff>
    </xdr:from>
    <xdr:to>
      <xdr:col>7</xdr:col>
      <xdr:colOff>153866</xdr:colOff>
      <xdr:row>22</xdr:row>
      <xdr:rowOff>82826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276512</xdr:colOff>
      <xdr:row>3</xdr:row>
      <xdr:rowOff>55621</xdr:rowOff>
    </xdr:from>
    <xdr:to>
      <xdr:col>14</xdr:col>
      <xdr:colOff>543213</xdr:colOff>
      <xdr:row>23</xdr:row>
      <xdr:rowOff>80469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82826</xdr:colOff>
      <xdr:row>3</xdr:row>
      <xdr:rowOff>58615</xdr:rowOff>
    </xdr:from>
    <xdr:to>
      <xdr:col>7</xdr:col>
      <xdr:colOff>153866</xdr:colOff>
      <xdr:row>22</xdr:row>
      <xdr:rowOff>82826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535782</xdr:colOff>
      <xdr:row>2</xdr:row>
      <xdr:rowOff>66675</xdr:rowOff>
    </xdr:from>
    <xdr:to>
      <xdr:col>16</xdr:col>
      <xdr:colOff>1</xdr:colOff>
      <xdr:row>32</xdr:row>
      <xdr:rowOff>83344</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sApplNT\ESTAT-D2\SESPROS\Data%20(Carlo)\Questionnaires\Footno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pisa.oecd.org/NWB/POpul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rdi9\c\usr\DONNEES\NL\1997\Construit\Nl909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pplic\APW94\SOPTABLE\ANNEXE\Restruct\ANXA01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ausstats.abs.gov.au/Ausstats/subscriber.nsf/0/D15AA24359739174CA25749B00176F62/$File/3105065001ds0005_2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TEMP\Growth\GrowthDoc.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VR1\Chapuis_C$\Growth\WP248.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APW94/SOPTABLE/ANNEXE/Restruct/ANXA01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MP\IJSTEC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in.oecd.org\sdataELS\Applic\EMO2011CRISIS3\Data\Quarterly%20Labour%20Force%20data\G20\G20-Statistical%20Note%20(Feb%202012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ApplNT\Estat-F3\Documents%20and%20Settings\kubitar\Local%20Settings\Temp\Kopie%20von%202003_Essoss-Fragebog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MP\RECEIVE\de9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pisa.oecd.org/applic/uoe/ind2002/calcul_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in.oecd.org\sdataELS\APPLIC\SID\EDUCAT\EAG\IND\1997\DATA\ENGLISH\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General"/>
      <sheetName val="EUR_EC"/>
      <sheetName val="EUR_12EURO"/>
      <sheetName val="EU25"/>
      <sheetName val="EEA28"/>
      <sheetName val="BE"/>
      <sheetName val="CZ"/>
      <sheetName val="DK"/>
      <sheetName val="DE"/>
      <sheetName val="EE"/>
      <sheetName val="EL"/>
      <sheetName val="ES"/>
      <sheetName val="FR"/>
      <sheetName val="IE"/>
      <sheetName val="IT"/>
      <sheetName val="LT"/>
      <sheetName val="LV"/>
      <sheetName val="LU"/>
      <sheetName val="HU"/>
      <sheetName val="MT"/>
      <sheetName val="NL"/>
      <sheetName val="AT"/>
      <sheetName val="PL"/>
      <sheetName val="PT"/>
      <sheetName val="SI"/>
      <sheetName val="SK"/>
      <sheetName val="FI"/>
      <sheetName val="SE"/>
      <sheetName val="UK"/>
      <sheetName val="IS"/>
      <sheetName val="NO"/>
      <sheetName val="CH"/>
    </sheetNames>
    <sheetDataSet>
      <sheetData sheetId="0" refreshError="1">
        <row r="266">
          <cell r="A266">
            <v>2002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es"/>
      <sheetName val="Data 1990"/>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5.1"/>
      <sheetName val="Table 5.2"/>
      <sheetName val="Table 5.3"/>
      <sheetName val="Table 5.4"/>
      <sheetName val="Table 5.5"/>
      <sheetName val="Table 5.6"/>
    </sheetNames>
    <sheetDataSet>
      <sheetData sheetId="0"/>
      <sheetData sheetId="1"/>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N4">
            <v>73.684210526315795</v>
          </cell>
          <cell r="O4">
            <v>0.71602343254590917</v>
          </cell>
        </row>
        <row r="5">
          <cell r="N5">
            <v>42.424242424242401</v>
          </cell>
          <cell r="O5">
            <v>0.2817107092925264</v>
          </cell>
        </row>
        <row r="6">
          <cell r="N6">
            <v>45.408805031240497</v>
          </cell>
          <cell r="O6">
            <v>-0.31152213376224314</v>
          </cell>
        </row>
        <row r="7">
          <cell r="N7">
            <v>59.7222222222222</v>
          </cell>
          <cell r="O7">
            <v>-0.10413642830731096</v>
          </cell>
        </row>
        <row r="8">
          <cell r="N8">
            <v>59.401709401709397</v>
          </cell>
          <cell r="O8">
            <v>0.6577664481432377</v>
          </cell>
        </row>
        <row r="9">
          <cell r="N9">
            <v>19.713261648457799</v>
          </cell>
          <cell r="O9">
            <v>-1.2127335314632282</v>
          </cell>
        </row>
        <row r="10">
          <cell r="N10">
            <v>36.842105263157897</v>
          </cell>
          <cell r="O10">
            <v>0.19279380449608308</v>
          </cell>
        </row>
        <row r="11">
          <cell r="N11">
            <v>39.393939393939398</v>
          </cell>
          <cell r="O11">
            <v>-0.36488141804855712</v>
          </cell>
        </row>
        <row r="12">
          <cell r="N12">
            <v>66.292753621473096</v>
          </cell>
          <cell r="O12">
            <v>-1.2221339959118005</v>
          </cell>
        </row>
        <row r="13">
          <cell r="N13">
            <v>47.887323943661997</v>
          </cell>
          <cell r="O13">
            <v>8.1576719249087937E-2</v>
          </cell>
        </row>
        <row r="14">
          <cell r="N14">
            <v>20</v>
          </cell>
          <cell r="O14">
            <v>-0.26951330260109874</v>
          </cell>
        </row>
        <row r="15">
          <cell r="N15">
            <v>61.1979166666667</v>
          </cell>
          <cell r="O15">
            <v>-0.6820197722253285</v>
          </cell>
        </row>
        <row r="16">
          <cell r="N16">
            <v>16.875</v>
          </cell>
          <cell r="O16">
            <v>0.58228190848959027</v>
          </cell>
        </row>
        <row r="17">
          <cell r="N17">
            <v>87.124463519313295</v>
          </cell>
          <cell r="O17">
            <v>-0.77050056900731523</v>
          </cell>
        </row>
        <row r="18">
          <cell r="N18">
            <v>35.037878787878803</v>
          </cell>
          <cell r="O18">
            <v>-1.7555223284285493</v>
          </cell>
        </row>
        <row r="19">
          <cell r="N19">
            <v>26.016260162601601</v>
          </cell>
          <cell r="O19">
            <v>0.58020202777853136</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8">
          <cell r="N8">
            <v>2.8014369311673484</v>
          </cell>
          <cell r="O8">
            <v>3.5831894036205938</v>
          </cell>
        </row>
        <row r="9">
          <cell r="N9">
            <v>2.6459799372997193</v>
          </cell>
          <cell r="O9">
            <v>2.5827893066754788</v>
          </cell>
        </row>
        <row r="10">
          <cell r="N10">
            <v>7.0678385241357802</v>
          </cell>
          <cell r="O10">
            <v>7.3644598947715068</v>
          </cell>
        </row>
        <row r="11">
          <cell r="N11">
            <v>10.248432153676116</v>
          </cell>
          <cell r="O11">
            <v>10.882900979275526</v>
          </cell>
        </row>
        <row r="12">
          <cell r="N12">
            <v>5.6847680460313654</v>
          </cell>
          <cell r="O12">
            <v>5.7087907517811871</v>
          </cell>
        </row>
        <row r="13">
          <cell r="N13">
            <v>5.554884837814539</v>
          </cell>
          <cell r="O13">
            <v>7.8907748006954996</v>
          </cell>
        </row>
        <row r="14">
          <cell r="N14">
            <v>6.8216473805757811</v>
          </cell>
          <cell r="O14">
            <v>7.810397743190066</v>
          </cell>
        </row>
        <row r="15">
          <cell r="N15">
            <v>7.7932669974017017</v>
          </cell>
          <cell r="O15">
            <v>7.735058357352937</v>
          </cell>
        </row>
        <row r="16">
          <cell r="N16">
            <v>2.455322452556282</v>
          </cell>
          <cell r="O16">
            <v>3.3924910181893448</v>
          </cell>
        </row>
        <row r="17">
          <cell r="N17">
            <v>3.3503944507945036</v>
          </cell>
          <cell r="O17">
            <v>2.9932447390816002</v>
          </cell>
        </row>
        <row r="18">
          <cell r="N18">
            <v>5.5746444356973264</v>
          </cell>
          <cell r="O18">
            <v>4.0422125585598891</v>
          </cell>
        </row>
        <row r="19">
          <cell r="N19">
            <v>7.6146619923730903</v>
          </cell>
          <cell r="O19">
            <v>7.4654106591573175</v>
          </cell>
        </row>
        <row r="20">
          <cell r="N20">
            <v>4.4387719082133454</v>
          </cell>
          <cell r="O20">
            <v>6.9216230386341699</v>
          </cell>
        </row>
        <row r="21">
          <cell r="N21">
            <v>10.060297895226185</v>
          </cell>
          <cell r="O21">
            <v>12.919709861388021</v>
          </cell>
        </row>
        <row r="22">
          <cell r="N22">
            <v>7.4434106391548909</v>
          </cell>
          <cell r="O22">
            <v>8.733147925447966</v>
          </cell>
        </row>
        <row r="23">
          <cell r="N23">
            <v>1.6339750309798582</v>
          </cell>
          <cell r="O23">
            <v>1.9140261235246889</v>
          </cell>
        </row>
        <row r="24">
          <cell r="N24">
            <v>6.9740583472133153</v>
          </cell>
          <cell r="O24">
            <v>7.9842543281667453</v>
          </cell>
        </row>
        <row r="25">
          <cell r="N25">
            <v>4.2828397833767404</v>
          </cell>
          <cell r="O25">
            <v>3.7994807322177095</v>
          </cell>
        </row>
        <row r="26">
          <cell r="N26">
            <v>0.38431127152803057</v>
          </cell>
          <cell r="O26">
            <v>2.3049550494752928</v>
          </cell>
        </row>
        <row r="27">
          <cell r="N27">
            <v>1.8130769804392752</v>
          </cell>
          <cell r="O27">
            <v>1.303645818388862</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1."/>
      <sheetName val="Figure 0."/>
      <sheetName val="Figure 1."/>
      <sheetName val="Figure 2."/>
      <sheetName val="Figure 3."/>
      <sheetName val="Figure 4."/>
      <sheetName val="Figure 5."/>
      <sheetName val="old Figure 12. (ILO)"/>
      <sheetName val="old Figure 12."/>
      <sheetName val="OECD CPI "/>
      <sheetName val="Figure xx"/>
      <sheetName val="Figure 6."/>
      <sheetName val="Annex"/>
      <sheetName val="Table A.0."/>
      <sheetName val="Table A.1."/>
      <sheetName val="Table A.2."/>
      <sheetName val="Table A.3."/>
      <sheetName val="Table A.4."/>
      <sheetName val="Table A.5."/>
      <sheetName val="End"/>
      <sheetName val="ECO data"/>
    </sheetNames>
    <sheetDataSet>
      <sheetData sheetId="0"/>
      <sheetData sheetId="1"/>
      <sheetData sheetId="2"/>
      <sheetData sheetId="3"/>
      <sheetData sheetId="4"/>
      <sheetData sheetId="5"/>
      <sheetData sheetId="6">
        <row r="61">
          <cell r="D61" t="str">
            <v>2008 Q1</v>
          </cell>
          <cell r="E61" t="str">
            <v>2011 Q1</v>
          </cell>
        </row>
        <row r="62">
          <cell r="B62" t="str">
            <v>Argentina</v>
          </cell>
          <cell r="C62" t="str">
            <v>Youth</v>
          </cell>
          <cell r="D62">
            <v>16.529747</v>
          </cell>
          <cell r="E62">
            <v>19.014088000000001</v>
          </cell>
        </row>
        <row r="63">
          <cell r="B63" t="str">
            <v>Australia</v>
          </cell>
          <cell r="C63" t="str">
            <v>Youth</v>
          </cell>
          <cell r="D63">
            <v>8.583812</v>
          </cell>
          <cell r="E63">
            <v>11.556018999999999</v>
          </cell>
        </row>
        <row r="64">
          <cell r="B64" t="str">
            <v>Brazil</v>
          </cell>
          <cell r="C64" t="str">
            <v>Youth</v>
          </cell>
          <cell r="D64">
            <v>20.03903</v>
          </cell>
          <cell r="E64">
            <v>15.308234000000001</v>
          </cell>
        </row>
        <row r="65">
          <cell r="B65" t="str">
            <v>Canada</v>
          </cell>
          <cell r="C65" t="str">
            <v>Youth</v>
          </cell>
          <cell r="D65">
            <v>11.293189999999999</v>
          </cell>
          <cell r="E65">
            <v>14.378501999999999</v>
          </cell>
        </row>
        <row r="66">
          <cell r="B66" t="str">
            <v>European Union</v>
          </cell>
          <cell r="C66" t="str">
            <v>Youth</v>
          </cell>
          <cell r="D66">
            <v>15.066577000000001</v>
          </cell>
          <cell r="E66">
            <v>21.033391999999999</v>
          </cell>
        </row>
        <row r="67">
          <cell r="B67" t="str">
            <v>France</v>
          </cell>
          <cell r="C67" t="str">
            <v>Youth</v>
          </cell>
          <cell r="D67">
            <v>18.033425999999999</v>
          </cell>
          <cell r="E67">
            <v>23.433534999999999</v>
          </cell>
        </row>
        <row r="68">
          <cell r="B68" t="str">
            <v>Germany</v>
          </cell>
          <cell r="C68" t="str">
            <v>Youth</v>
          </cell>
          <cell r="D68">
            <v>11.033659999999999</v>
          </cell>
          <cell r="E68">
            <v>8.9334559999999996</v>
          </cell>
        </row>
        <row r="69">
          <cell r="B69" t="str">
            <v>Indonesia</v>
          </cell>
          <cell r="C69" t="str">
            <v>Youth</v>
          </cell>
          <cell r="D69">
            <v>25.141705000000002</v>
          </cell>
          <cell r="E69">
            <v>21.447548000000001</v>
          </cell>
        </row>
        <row r="70">
          <cell r="B70" t="str">
            <v>Italy</v>
          </cell>
          <cell r="C70" t="str">
            <v>Youth</v>
          </cell>
          <cell r="D70">
            <v>20.798717</v>
          </cell>
          <cell r="E70">
            <v>28.562822000000001</v>
          </cell>
        </row>
        <row r="71">
          <cell r="B71" t="str">
            <v>Japan</v>
          </cell>
          <cell r="C71" t="str">
            <v>Youth</v>
          </cell>
          <cell r="D71">
            <v>6.9560380000000004</v>
          </cell>
          <cell r="E71">
            <v>8.8694559999999996</v>
          </cell>
        </row>
        <row r="72">
          <cell r="B72" t="str">
            <v>Korea, Republic of</v>
          </cell>
          <cell r="C72" t="str">
            <v>Youth</v>
          </cell>
          <cell r="D72">
            <v>8.5730360000000001</v>
          </cell>
          <cell r="E72">
            <v>10.346112</v>
          </cell>
        </row>
        <row r="73">
          <cell r="B73" t="str">
            <v>Mexico</v>
          </cell>
          <cell r="C73" t="str">
            <v>Youth</v>
          </cell>
          <cell r="D73">
            <v>7.8925020000000004</v>
          </cell>
          <cell r="E73">
            <v>9.7208590000000008</v>
          </cell>
        </row>
        <row r="74">
          <cell r="B74" t="str">
            <v>Russian Fed.</v>
          </cell>
          <cell r="C74" t="str">
            <v>Youth</v>
          </cell>
          <cell r="D74">
            <v>15.4</v>
          </cell>
          <cell r="E74">
            <v>17</v>
          </cell>
        </row>
        <row r="75">
          <cell r="B75" t="str">
            <v>Saudi Arabia</v>
          </cell>
          <cell r="C75" t="str">
            <v>Youth</v>
          </cell>
          <cell r="D75">
            <v>30.474685103487399</v>
          </cell>
          <cell r="E75">
            <v>29.949906189504304</v>
          </cell>
        </row>
        <row r="76">
          <cell r="B76" t="str">
            <v>South Africa</v>
          </cell>
          <cell r="C76" t="str">
            <v>Youth</v>
          </cell>
          <cell r="D76">
            <v>46.099432999999998</v>
          </cell>
          <cell r="E76">
            <v>49.721895000000004</v>
          </cell>
        </row>
        <row r="77">
          <cell r="B77" t="str">
            <v>Spain</v>
          </cell>
          <cell r="C77" t="str">
            <v>Youth</v>
          </cell>
          <cell r="D77">
            <v>20.798335999999999</v>
          </cell>
          <cell r="E77">
            <v>44.166012000000002</v>
          </cell>
        </row>
        <row r="78">
          <cell r="B78" t="str">
            <v>Turkey</v>
          </cell>
          <cell r="C78" t="str">
            <v>Youth</v>
          </cell>
          <cell r="D78">
            <v>17.10144</v>
          </cell>
          <cell r="E78">
            <v>17.262753</v>
          </cell>
        </row>
        <row r="79">
          <cell r="B79" t="str">
            <v>United Kingdom</v>
          </cell>
          <cell r="C79" t="str">
            <v>Youth</v>
          </cell>
          <cell r="D79">
            <v>13.79973</v>
          </cell>
          <cell r="E79">
            <v>19.934338</v>
          </cell>
        </row>
        <row r="80">
          <cell r="B80" t="str">
            <v>United States</v>
          </cell>
          <cell r="C80" t="str">
            <v>Youth</v>
          </cell>
          <cell r="D80">
            <v>11.496119999999999</v>
          </cell>
          <cell r="E80">
            <v>17.775490000000001</v>
          </cell>
        </row>
        <row r="81">
          <cell r="B81" t="str">
            <v>Argentina</v>
          </cell>
          <cell r="C81" t="str">
            <v>Adults</v>
          </cell>
          <cell r="D81">
            <v>5.699249</v>
          </cell>
          <cell r="E81">
            <v>5.1406939999999999</v>
          </cell>
        </row>
        <row r="82">
          <cell r="B82" t="str">
            <v>Australia</v>
          </cell>
          <cell r="C82" t="str">
            <v>Adults</v>
          </cell>
          <cell r="D82">
            <v>3.0274109999999999</v>
          </cell>
          <cell r="E82">
            <v>3.554252</v>
          </cell>
        </row>
        <row r="83">
          <cell r="B83" t="str">
            <v>Brazil</v>
          </cell>
          <cell r="C83" t="str">
            <v>Adults</v>
          </cell>
          <cell r="D83">
            <v>5.6215270000000004</v>
          </cell>
          <cell r="E83">
            <v>4.3818989999999998</v>
          </cell>
        </row>
        <row r="84">
          <cell r="B84" t="str">
            <v>Canada</v>
          </cell>
          <cell r="C84" t="str">
            <v>Adults</v>
          </cell>
          <cell r="D84">
            <v>4.9201769999999998</v>
          </cell>
          <cell r="E84">
            <v>6.5259109999999998</v>
          </cell>
        </row>
        <row r="85">
          <cell r="B85" t="str">
            <v>European Union</v>
          </cell>
          <cell r="C85" t="str">
            <v>Adults</v>
          </cell>
          <cell r="D85">
            <v>5.7665480000000002</v>
          </cell>
          <cell r="E85">
            <v>8.1332380000000004</v>
          </cell>
        </row>
        <row r="86">
          <cell r="B86" t="str">
            <v>France</v>
          </cell>
          <cell r="C86" t="str">
            <v>Adults</v>
          </cell>
          <cell r="D86">
            <v>6.3664180000000004</v>
          </cell>
          <cell r="E86">
            <v>8.1999999999999993</v>
          </cell>
        </row>
        <row r="87">
          <cell r="B87" t="str">
            <v>Germany</v>
          </cell>
          <cell r="C87" t="str">
            <v>Adults</v>
          </cell>
          <cell r="D87">
            <v>7.5001009999999999</v>
          </cell>
          <cell r="E87">
            <v>6.0334339999999997</v>
          </cell>
        </row>
        <row r="88">
          <cell r="B88" t="str">
            <v>Indonesia</v>
          </cell>
          <cell r="C88" t="str">
            <v>Adults</v>
          </cell>
          <cell r="D88">
            <v>4.9767409999999996</v>
          </cell>
          <cell r="E88">
            <v>4.1472129999999998</v>
          </cell>
        </row>
        <row r="89">
          <cell r="B89" t="str">
            <v>Italy</v>
          </cell>
          <cell r="C89" t="str">
            <v>Adults</v>
          </cell>
          <cell r="D89">
            <v>5.3</v>
          </cell>
          <cell r="E89">
            <v>6.7</v>
          </cell>
        </row>
        <row r="90">
          <cell r="B90" t="str">
            <v>Japan</v>
          </cell>
          <cell r="C90" t="str">
            <v>Adults</v>
          </cell>
          <cell r="D90">
            <v>3.621753</v>
          </cell>
          <cell r="E90">
            <v>4.3385769999999999</v>
          </cell>
        </row>
        <row r="91">
          <cell r="B91" t="str">
            <v>Korea, Republic of</v>
          </cell>
          <cell r="C91" t="str">
            <v>Adults</v>
          </cell>
          <cell r="D91">
            <v>2.6669580000000002</v>
          </cell>
          <cell r="E91">
            <v>3.420058</v>
          </cell>
        </row>
        <row r="92">
          <cell r="B92" t="str">
            <v>Mexico</v>
          </cell>
          <cell r="C92" t="str">
            <v>Adults</v>
          </cell>
          <cell r="D92">
            <v>2.914202</v>
          </cell>
          <cell r="E92">
            <v>4.0537089999999996</v>
          </cell>
        </row>
        <row r="93">
          <cell r="B93" t="str">
            <v>Russian Fed.</v>
          </cell>
          <cell r="C93" t="str">
            <v>Adults</v>
          </cell>
        </row>
        <row r="94">
          <cell r="B94" t="str">
            <v>Saudi Arabia</v>
          </cell>
          <cell r="C94" t="str">
            <v>Adults</v>
          </cell>
          <cell r="D94">
            <v>2.7102200458022576</v>
          </cell>
          <cell r="E94">
            <v>3.1888261955790127</v>
          </cell>
        </row>
        <row r="95">
          <cell r="B95" t="str">
            <v>South Africa</v>
          </cell>
          <cell r="C95" t="str">
            <v>Adults</v>
          </cell>
          <cell r="D95">
            <v>18.675391999999999</v>
          </cell>
          <cell r="E95">
            <v>20.511364</v>
          </cell>
        </row>
        <row r="96">
          <cell r="B96" t="str">
            <v>Spain</v>
          </cell>
          <cell r="C96" t="str">
            <v>Adults</v>
          </cell>
          <cell r="D96">
            <v>7.867165</v>
          </cell>
          <cell r="E96">
            <v>18.366734000000001</v>
          </cell>
        </row>
        <row r="97">
          <cell r="B97" t="str">
            <v>Turkey</v>
          </cell>
          <cell r="C97" t="str">
            <v>Adults</v>
          </cell>
          <cell r="D97">
            <v>7.1668779999999996</v>
          </cell>
          <cell r="E97">
            <v>7.6329029999999998</v>
          </cell>
        </row>
        <row r="98">
          <cell r="B98" t="str">
            <v>United Kingdom</v>
          </cell>
          <cell r="C98" t="str">
            <v>Adults</v>
          </cell>
          <cell r="D98">
            <v>3.5331250000000001</v>
          </cell>
          <cell r="E98">
            <v>5.6</v>
          </cell>
        </row>
        <row r="99">
          <cell r="B99" t="str">
            <v>United States</v>
          </cell>
          <cell r="C99" t="str">
            <v>Adults</v>
          </cell>
          <cell r="D99">
            <v>3.8670779999999998</v>
          </cell>
          <cell r="E99">
            <v>7.5264100000000003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tschland"/>
      <sheetName val="Alte Bundesländer"/>
      <sheetName val="Neue Bundesländer"/>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 val="E2.XLS"/>
    </sheetNames>
    <definedNames>
      <definedName name="Country_Mean"/>
    </defined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fr/social/depenses.htm" TargetMode="External"/><Relationship Id="rId1" Type="http://schemas.openxmlformats.org/officeDocument/2006/relationships/hyperlink" Target="http://www.oecd.org/social/expenditure.ht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2:C31"/>
  <sheetViews>
    <sheetView showGridLines="0" tabSelected="1" zoomScale="85" zoomScaleNormal="85" workbookViewId="0">
      <pane ySplit="14" topLeftCell="A15" activePane="bottomLeft" state="frozen"/>
      <selection activeCell="A13" sqref="A13"/>
      <selection pane="bottomLeft" sqref="A1:C31"/>
    </sheetView>
  </sheetViews>
  <sheetFormatPr defaultRowHeight="12.75" x14ac:dyDescent="0.2"/>
  <cols>
    <col min="1" max="1" width="93.125" style="115" customWidth="1"/>
    <col min="2" max="2" width="3.5" style="116" customWidth="1"/>
    <col min="3" max="3" width="106" style="116" customWidth="1"/>
    <col min="4" max="16384" width="9" style="116"/>
  </cols>
  <sheetData>
    <row r="2" spans="1:3" x14ac:dyDescent="0.2">
      <c r="A2" s="158"/>
      <c r="C2" s="158"/>
    </row>
    <row r="3" spans="1:3" x14ac:dyDescent="0.2">
      <c r="A3" s="158"/>
      <c r="C3" s="158"/>
    </row>
    <row r="13" spans="1:3" ht="38.25" customHeight="1" x14ac:dyDescent="0.2">
      <c r="A13" s="117" t="s">
        <v>281</v>
      </c>
      <c r="C13" s="117" t="s">
        <v>282</v>
      </c>
    </row>
    <row r="14" spans="1:3" ht="32.25" customHeight="1" x14ac:dyDescent="0.2">
      <c r="A14" s="118" t="s">
        <v>192</v>
      </c>
      <c r="C14" s="118" t="s">
        <v>193</v>
      </c>
    </row>
    <row r="15" spans="1:3" x14ac:dyDescent="0.2">
      <c r="A15" s="128"/>
    </row>
    <row r="16" spans="1:3" x14ac:dyDescent="0.2">
      <c r="A16" s="156" t="str">
        <f>'Figure1-en&amp;fr'!A1</f>
        <v>Figure 1. Public social spending is worth 20% of GDP on average across the OECD</v>
      </c>
      <c r="C16" s="127" t="str">
        <f>'Figure1-en&amp;fr'!K1</f>
        <v>Graphique 1. Les dépenses sociales publiques s'élèvent à 20% du PIB en moyenne dans la zone OCDE</v>
      </c>
    </row>
    <row r="17" spans="1:3" x14ac:dyDescent="0.2">
      <c r="A17" s="128" t="str">
        <f>'Figure1-en&amp;fr'!A2:H2</f>
        <v>Public social expenditure as a percent of GDP, 1960, 1990 and 2018</v>
      </c>
      <c r="C17" s="120" t="str">
        <f>'Figure1-en&amp;fr'!K2</f>
        <v>Dépenses sociales publiques en pourcentage du PIB, en 1960, 1990 et 2018</v>
      </c>
    </row>
    <row r="18" spans="1:3" x14ac:dyDescent="0.2">
      <c r="A18" s="156" t="str">
        <f>'Figure2-en'!G1</f>
        <v>Figure 2. Pensions and health expenditure are the main items of public social spending</v>
      </c>
      <c r="C18" s="127" t="str">
        <f>'Figure2-fr'!G1</f>
        <v>Graphique 2. Les retraites et la santé constituent les principaux postes de dépenses sociales publiques</v>
      </c>
    </row>
    <row r="19" spans="1:3" x14ac:dyDescent="0.2">
      <c r="A19" s="129" t="str">
        <f>'Figure2-en'!B2</f>
        <v xml:space="preserve">        A. Public social expenditure by broad social policy area, in percentage of GDP, in 2015/17 or latest year available</v>
      </c>
      <c r="C19" s="122" t="str">
        <f>'Figure2-fr'!B2</f>
        <v>A. Dépenses sociales publiques par grand domaine, en pourcentage du PIB, en 2015/17 ou dernière année disponible</v>
      </c>
    </row>
    <row r="20" spans="1:3" x14ac:dyDescent="0.2">
      <c r="A20" s="129" t="str">
        <f>'Figure2-en'!B43</f>
        <v xml:space="preserve">    B. Average annual growth rate in public social spending as % of GDP by broad social policy area, 2001-2008 and 2010-2015/16</v>
      </c>
      <c r="C20" s="122" t="str">
        <f>'Figure2-fr'!B43</f>
        <v xml:space="preserve">    B. Taux de croissance annuel moyen des dépenses sociales publiques en % du PIB par grand domaine, 2001-2008 et 2010-2015/16</v>
      </c>
    </row>
    <row r="21" spans="1:3" x14ac:dyDescent="0.2">
      <c r="A21" s="156" t="str">
        <f>'Figures3-A-B-en'!A1</f>
        <v>Figure 3. Countries spending more on families tend to have lower levels of child poverty</v>
      </c>
      <c r="C21" s="123" t="str">
        <f>'Figures3-A-B-fr'!A1</f>
        <v>Graphique 3. Les pays qui dépensent davantage pour les familles ont tendance à reporter des niveaux de pauvreté des enfants inférieurs</v>
      </c>
    </row>
    <row r="22" spans="1:3" ht="22.5" customHeight="1" x14ac:dyDescent="0.2">
      <c r="A22" s="132" t="str">
        <f>'Figures3-A-B-en'!A2:G2</f>
        <v>A. Percentage of means tested benefits among family benefits  and share of cash benefits to the bottom 40%, 2015 or latest year available</v>
      </c>
      <c r="B22" s="133"/>
      <c r="C22" s="134" t="str">
        <f>'Figures3-A-B-fr'!A2</f>
        <v>A. Pourcentage de prestations sous conditions de ressources parmi les prestations familiales et part des prestations en espèces versée au quintile inférieur (40% les plus pauvres ), 2015 ou dernière année disponible</v>
      </c>
    </row>
    <row r="23" spans="1:3" x14ac:dyDescent="0.2">
      <c r="A23" s="130" t="str">
        <f>'Figures3-A-B-en'!I2</f>
        <v xml:space="preserve">B. Public social spending on families in % of GDP and child poverty rate of disposable income, 2015 or latest year available </v>
      </c>
      <c r="C23" s="122" t="str">
        <f>'Figures3-A-B-fr'!I2</f>
        <v>B. Dépenses sociales publiques aux familles en % du PIB et taux de pauvreté des enfants (revenu disponible) , 2015 ou dernière année disponible</v>
      </c>
    </row>
    <row r="24" spans="1:3" x14ac:dyDescent="0.2">
      <c r="A24" s="131" t="str">
        <f>'Figure4-en'!B1</f>
        <v>Figure 4. From gross public to total net social spending, as a percent of GDP at market prices, 2015</v>
      </c>
      <c r="C24" s="119" t="str">
        <f>'Figure4-fr'!B1</f>
        <v>Graphique 4. Des dépenses sociales publiques brutes aux dépenses sociales nettes totales, en pourcentage du PIB, aux prix du marché, 2015</v>
      </c>
    </row>
    <row r="25" spans="1:3" x14ac:dyDescent="0.2">
      <c r="A25" s="124"/>
      <c r="C25" s="122"/>
    </row>
    <row r="26" spans="1:3" x14ac:dyDescent="0.2">
      <c r="A26" s="121" t="s">
        <v>283</v>
      </c>
      <c r="C26" s="119" t="s">
        <v>284</v>
      </c>
    </row>
    <row r="27" spans="1:3" x14ac:dyDescent="0.2">
      <c r="A27" s="125"/>
      <c r="C27" s="126"/>
    </row>
    <row r="28" spans="1:3" ht="12.75" customHeight="1" x14ac:dyDescent="0.2">
      <c r="A28" s="159" t="s">
        <v>194</v>
      </c>
      <c r="C28" s="160" t="s">
        <v>10</v>
      </c>
    </row>
    <row r="29" spans="1:3" x14ac:dyDescent="0.2">
      <c r="A29" s="159"/>
      <c r="C29" s="161"/>
    </row>
    <row r="30" spans="1:3" x14ac:dyDescent="0.2">
      <c r="A30" s="159"/>
      <c r="C30" s="161"/>
    </row>
    <row r="31" spans="1:3" x14ac:dyDescent="0.2">
      <c r="C31" s="135"/>
    </row>
  </sheetData>
  <mergeCells count="4">
    <mergeCell ref="A2:A3"/>
    <mergeCell ref="C2:C3"/>
    <mergeCell ref="A28:A30"/>
    <mergeCell ref="C28:C30"/>
  </mergeCells>
  <hyperlinks>
    <hyperlink ref="A26" r:id="rId1" display="Source: OECD (2014), OECD Social Expenditure database,  (www.oecd.org/social/expenditure.htm)."/>
    <hyperlink ref="C26" r:id="rId2" display="Source: OCDE (2014), Base de données sur les dépenses sociales (SOCX), (www.oecd.org/fr/social/depenses.htm)"/>
    <hyperlink ref="A16" location="'Figure1-en&amp;fr'!A1" display="'Figure1-en&amp;fr'!A1"/>
    <hyperlink ref="A18" location="'Figure1-en&amp;fr'!A1" display="'Figure1-en&amp;fr'!A1"/>
    <hyperlink ref="A21" location="'Figures3-A-B-en'!A1" display="'Figures3-A-B-en'!A1"/>
    <hyperlink ref="A24" location="'Figure4-en'!A1" display="'Figure4-en'!A1"/>
    <hyperlink ref="C18" location="'Figure2-fr'!A1" display="'Figure2-fr'!A1"/>
    <hyperlink ref="C16" location="'Figure1-en&amp;fr'!K1" display="'Figure1-en&amp;fr'!K1"/>
    <hyperlink ref="C21" location="'Figures3-A-B-fr'!A1" display="'Figures3-A-B-fr'!A1"/>
    <hyperlink ref="C24" location="'Figure4-fr'!A1" display="'Figure4-fr'!A1"/>
  </hyperlinks>
  <pageMargins left="0.70866141732283472" right="0.70866141732283472" top="0.74803149606299213" bottom="0.74803149606299213" header="0.31496062992125984" footer="0.31496062992125984"/>
  <pageSetup paperSize="9" scale="60" orientation="landscape" r:id="rId3"/>
  <headerFooter>
    <oddFooter>&amp;RSource: OECD (20169, &amp;"Arial,Regular"&amp;9OECD Social Expenditure database,  (www.oecd.org/social/expenditure.htm).</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9"/>
  <sheetViews>
    <sheetView topLeftCell="B1" zoomScale="80" zoomScaleNormal="80" workbookViewId="0">
      <selection activeCell="B1" sqref="B1:P36"/>
    </sheetView>
  </sheetViews>
  <sheetFormatPr defaultRowHeight="12.75" x14ac:dyDescent="0.2"/>
  <cols>
    <col min="1" max="1" width="2.375" style="89" customWidth="1"/>
    <col min="2" max="2" width="19.75" style="89" customWidth="1"/>
    <col min="3" max="3" width="13.5" style="89" customWidth="1"/>
    <col min="4" max="9" width="12.5" style="90" customWidth="1"/>
    <col min="10" max="10" width="7.625" style="90" customWidth="1"/>
    <col min="11" max="12" width="8.375" style="90" customWidth="1"/>
    <col min="13" max="13" width="9" style="89"/>
    <col min="14" max="14" width="16.5" style="89" customWidth="1"/>
    <col min="15" max="15" width="21.875" style="89" customWidth="1"/>
    <col min="16" max="16384" width="9" style="89"/>
  </cols>
  <sheetData>
    <row r="1" spans="1:17" ht="15.75" customHeight="1" x14ac:dyDescent="0.25">
      <c r="A1" s="113"/>
      <c r="B1" s="196" t="s">
        <v>288</v>
      </c>
      <c r="C1" s="196"/>
      <c r="D1" s="197"/>
      <c r="E1" s="197"/>
      <c r="F1" s="197"/>
      <c r="G1" s="197"/>
      <c r="H1" s="197"/>
      <c r="I1" s="197"/>
      <c r="J1" s="197"/>
      <c r="K1" s="197"/>
      <c r="L1" s="198"/>
      <c r="M1" s="198"/>
      <c r="N1" s="198"/>
      <c r="O1" s="198"/>
      <c r="P1" s="198"/>
      <c r="Q1" s="2" t="s">
        <v>1</v>
      </c>
    </row>
    <row r="2" spans="1:17" ht="18.75" customHeight="1" x14ac:dyDescent="0.25">
      <c r="A2" s="113"/>
      <c r="B2" s="199"/>
      <c r="C2" s="199"/>
      <c r="D2" s="200"/>
      <c r="E2" s="200"/>
      <c r="F2" s="200"/>
      <c r="G2" s="200"/>
      <c r="H2" s="200"/>
      <c r="I2" s="200"/>
      <c r="J2" s="200"/>
      <c r="K2" s="200"/>
      <c r="L2" s="201"/>
      <c r="M2" s="201"/>
      <c r="N2" s="201"/>
      <c r="O2" s="201"/>
      <c r="P2" s="201"/>
    </row>
    <row r="3" spans="1:17" x14ac:dyDescent="0.2">
      <c r="A3" s="113"/>
      <c r="B3" s="113"/>
      <c r="C3" s="113"/>
      <c r="D3" s="114"/>
      <c r="E3" s="114"/>
      <c r="F3" s="114"/>
      <c r="G3" s="114"/>
      <c r="H3" s="114"/>
      <c r="I3" s="114"/>
      <c r="J3" s="114"/>
      <c r="K3" s="114"/>
      <c r="L3" s="114"/>
      <c r="M3" s="113"/>
      <c r="N3" s="113"/>
      <c r="O3" s="113"/>
      <c r="P3" s="113"/>
    </row>
    <row r="4" spans="1:17" x14ac:dyDescent="0.2">
      <c r="A4" s="113"/>
      <c r="B4" s="113"/>
      <c r="C4" s="113"/>
      <c r="D4" s="114"/>
      <c r="E4" s="114"/>
      <c r="F4" s="114"/>
      <c r="G4" s="114"/>
      <c r="H4" s="114"/>
      <c r="I4" s="114"/>
      <c r="J4" s="114"/>
      <c r="K4" s="114"/>
      <c r="L4" s="114"/>
      <c r="M4" s="113"/>
      <c r="N4" s="113"/>
      <c r="O4" s="113"/>
      <c r="P4" s="113"/>
    </row>
    <row r="5" spans="1:17" x14ac:dyDescent="0.2">
      <c r="A5" s="113"/>
      <c r="B5" s="113"/>
      <c r="C5" s="113"/>
      <c r="D5" s="114"/>
      <c r="E5" s="114"/>
      <c r="F5" s="114"/>
      <c r="G5" s="114"/>
      <c r="H5" s="114"/>
      <c r="I5" s="114"/>
      <c r="J5" s="114"/>
      <c r="K5" s="114"/>
      <c r="L5" s="114"/>
      <c r="M5" s="113"/>
      <c r="N5" s="113"/>
      <c r="O5" s="113"/>
      <c r="P5" s="113"/>
    </row>
    <row r="6" spans="1:17" x14ac:dyDescent="0.2">
      <c r="A6" s="113"/>
      <c r="B6" s="113"/>
      <c r="C6" s="113"/>
      <c r="D6" s="114"/>
      <c r="E6" s="114"/>
      <c r="F6" s="114"/>
      <c r="G6" s="114"/>
      <c r="H6" s="114"/>
      <c r="I6" s="114"/>
      <c r="J6" s="114"/>
      <c r="K6" s="114"/>
      <c r="L6" s="114"/>
      <c r="M6" s="113"/>
      <c r="N6" s="113"/>
      <c r="O6" s="113"/>
      <c r="P6" s="113"/>
    </row>
    <row r="7" spans="1:17" x14ac:dyDescent="0.2">
      <c r="A7" s="113"/>
      <c r="B7" s="113"/>
      <c r="C7" s="113"/>
      <c r="D7" s="114"/>
      <c r="E7" s="114"/>
      <c r="F7" s="114"/>
      <c r="G7" s="114"/>
      <c r="H7" s="114"/>
      <c r="I7" s="114"/>
      <c r="J7" s="114"/>
      <c r="K7" s="114"/>
      <c r="L7" s="114"/>
      <c r="M7" s="113"/>
      <c r="N7" s="113"/>
      <c r="O7" s="113"/>
      <c r="P7" s="113"/>
    </row>
    <row r="8" spans="1:17" x14ac:dyDescent="0.2">
      <c r="A8" s="113"/>
      <c r="B8" s="113"/>
      <c r="C8" s="113"/>
      <c r="D8" s="114"/>
      <c r="E8" s="114"/>
      <c r="F8" s="114"/>
      <c r="G8" s="114"/>
      <c r="H8" s="114"/>
      <c r="I8" s="114"/>
      <c r="J8" s="114"/>
      <c r="K8" s="114"/>
      <c r="L8" s="114"/>
      <c r="M8" s="113"/>
      <c r="N8" s="113"/>
      <c r="O8" s="113"/>
      <c r="P8" s="113"/>
    </row>
    <row r="9" spans="1:17" x14ac:dyDescent="0.2">
      <c r="A9" s="113"/>
      <c r="B9" s="113"/>
      <c r="C9" s="113"/>
      <c r="D9" s="114"/>
      <c r="E9" s="114"/>
      <c r="F9" s="114"/>
      <c r="G9" s="114"/>
      <c r="H9" s="114"/>
      <c r="I9" s="114"/>
      <c r="J9" s="114"/>
      <c r="K9" s="114"/>
      <c r="L9" s="114"/>
      <c r="M9" s="113"/>
      <c r="N9" s="113"/>
      <c r="O9" s="113"/>
      <c r="P9" s="113"/>
    </row>
    <row r="10" spans="1:17" x14ac:dyDescent="0.2">
      <c r="A10" s="113"/>
      <c r="B10" s="113"/>
      <c r="C10" s="113"/>
      <c r="D10" s="114"/>
      <c r="E10" s="114"/>
      <c r="F10" s="114"/>
      <c r="G10" s="114"/>
      <c r="H10" s="114"/>
      <c r="I10" s="114"/>
      <c r="J10" s="114"/>
      <c r="K10" s="114"/>
      <c r="L10" s="114"/>
      <c r="M10" s="113"/>
      <c r="N10" s="113"/>
      <c r="O10" s="113"/>
      <c r="P10" s="113"/>
    </row>
    <row r="11" spans="1:17" x14ac:dyDescent="0.2">
      <c r="A11" s="113"/>
      <c r="B11" s="113"/>
      <c r="C11" s="113"/>
      <c r="D11" s="114"/>
      <c r="E11" s="114"/>
      <c r="F11" s="114"/>
      <c r="G11" s="114"/>
      <c r="H11" s="114"/>
      <c r="I11" s="114"/>
      <c r="J11" s="114"/>
      <c r="K11" s="114"/>
      <c r="L11" s="114"/>
      <c r="M11" s="113"/>
      <c r="N11" s="113"/>
      <c r="O11" s="113"/>
      <c r="P11" s="113"/>
    </row>
    <row r="12" spans="1:17" x14ac:dyDescent="0.2">
      <c r="A12" s="113"/>
      <c r="B12" s="113"/>
      <c r="C12" s="113"/>
      <c r="D12" s="114"/>
      <c r="E12" s="114"/>
      <c r="F12" s="114"/>
      <c r="G12" s="114"/>
      <c r="H12" s="114"/>
      <c r="I12" s="114"/>
      <c r="J12" s="114"/>
      <c r="K12" s="114"/>
      <c r="L12" s="114"/>
      <c r="M12" s="113"/>
      <c r="N12" s="113"/>
      <c r="O12" s="113"/>
      <c r="P12" s="113"/>
    </row>
    <row r="13" spans="1:17" x14ac:dyDescent="0.2">
      <c r="A13" s="113"/>
      <c r="B13" s="113"/>
      <c r="C13" s="113"/>
      <c r="D13" s="114"/>
      <c r="E13" s="114"/>
      <c r="F13" s="114"/>
      <c r="G13" s="114"/>
      <c r="H13" s="114"/>
      <c r="I13" s="114"/>
      <c r="J13" s="114"/>
      <c r="K13" s="114"/>
      <c r="L13" s="114"/>
      <c r="M13" s="113"/>
      <c r="N13" s="113"/>
      <c r="O13" s="113"/>
      <c r="P13" s="113"/>
    </row>
    <row r="14" spans="1:17" x14ac:dyDescent="0.2">
      <c r="A14" s="113"/>
      <c r="B14" s="113"/>
      <c r="C14" s="113"/>
      <c r="D14" s="114"/>
      <c r="E14" s="114"/>
      <c r="F14" s="114"/>
      <c r="G14" s="114"/>
      <c r="H14" s="114"/>
      <c r="I14" s="114"/>
      <c r="J14" s="114"/>
      <c r="K14" s="114"/>
      <c r="L14" s="114"/>
      <c r="M14" s="113"/>
      <c r="N14" s="113"/>
      <c r="O14" s="113"/>
      <c r="P14" s="113"/>
    </row>
    <row r="15" spans="1:17" x14ac:dyDescent="0.2">
      <c r="A15" s="113"/>
      <c r="B15" s="113"/>
      <c r="C15" s="113"/>
      <c r="D15" s="114"/>
      <c r="E15" s="114"/>
      <c r="F15" s="114"/>
      <c r="G15" s="114"/>
      <c r="H15" s="114"/>
      <c r="I15" s="114"/>
      <c r="J15" s="114"/>
      <c r="K15" s="114"/>
      <c r="L15" s="114"/>
      <c r="M15" s="113"/>
      <c r="N15" s="113"/>
      <c r="O15" s="113"/>
      <c r="P15" s="113"/>
    </row>
    <row r="16" spans="1:17" x14ac:dyDescent="0.2">
      <c r="A16" s="113"/>
      <c r="B16" s="113"/>
      <c r="C16" s="113"/>
      <c r="D16" s="114"/>
      <c r="E16" s="114"/>
      <c r="F16" s="114"/>
      <c r="G16" s="114"/>
      <c r="H16" s="114"/>
      <c r="I16" s="114"/>
      <c r="J16" s="114"/>
      <c r="K16" s="114"/>
      <c r="L16" s="114"/>
      <c r="M16" s="113"/>
      <c r="N16" s="113"/>
      <c r="O16" s="113"/>
      <c r="P16" s="113"/>
    </row>
    <row r="17" spans="1:16" x14ac:dyDescent="0.2">
      <c r="A17" s="113"/>
      <c r="B17" s="113"/>
      <c r="C17" s="113"/>
      <c r="D17" s="114"/>
      <c r="E17" s="114"/>
      <c r="F17" s="114"/>
      <c r="G17" s="114"/>
      <c r="H17" s="114"/>
      <c r="I17" s="114"/>
      <c r="J17" s="114"/>
      <c r="K17" s="114"/>
      <c r="L17" s="114"/>
      <c r="M17" s="113"/>
      <c r="N17" s="113"/>
      <c r="O17" s="113"/>
      <c r="P17" s="113"/>
    </row>
    <row r="18" spans="1:16" x14ac:dyDescent="0.2">
      <c r="A18" s="113"/>
      <c r="B18" s="113"/>
      <c r="C18" s="113"/>
      <c r="D18" s="114"/>
      <c r="E18" s="114"/>
      <c r="F18" s="114"/>
      <c r="G18" s="114"/>
      <c r="H18" s="114"/>
      <c r="I18" s="114"/>
      <c r="J18" s="114"/>
      <c r="K18" s="114"/>
      <c r="L18" s="114"/>
      <c r="M18" s="113"/>
      <c r="N18" s="113"/>
      <c r="O18" s="113"/>
      <c r="P18" s="113"/>
    </row>
    <row r="19" spans="1:16" x14ac:dyDescent="0.2">
      <c r="A19" s="113"/>
      <c r="B19" s="113"/>
      <c r="C19" s="113"/>
      <c r="D19" s="114"/>
      <c r="E19" s="114"/>
      <c r="F19" s="114"/>
      <c r="G19" s="114"/>
      <c r="H19" s="114"/>
      <c r="I19" s="114"/>
      <c r="J19" s="114"/>
      <c r="K19" s="114"/>
      <c r="L19" s="114"/>
      <c r="M19" s="113"/>
      <c r="N19" s="113"/>
      <c r="O19" s="113"/>
      <c r="P19" s="113"/>
    </row>
    <row r="20" spans="1:16" x14ac:dyDescent="0.2">
      <c r="A20" s="113"/>
      <c r="B20" s="113"/>
      <c r="C20" s="113"/>
      <c r="D20" s="114"/>
      <c r="E20" s="114"/>
      <c r="F20" s="114"/>
      <c r="G20" s="114"/>
      <c r="H20" s="114"/>
      <c r="I20" s="114"/>
      <c r="J20" s="114"/>
      <c r="K20" s="114"/>
      <c r="L20" s="114"/>
      <c r="M20" s="113"/>
      <c r="N20" s="113"/>
      <c r="O20" s="113"/>
      <c r="P20" s="113"/>
    </row>
    <row r="21" spans="1:16" x14ac:dyDescent="0.2">
      <c r="A21" s="113"/>
      <c r="B21" s="113"/>
      <c r="C21" s="113"/>
      <c r="D21" s="114"/>
      <c r="E21" s="114"/>
      <c r="F21" s="114"/>
      <c r="G21" s="114"/>
      <c r="H21" s="114"/>
      <c r="I21" s="114"/>
      <c r="J21" s="114"/>
      <c r="K21" s="114"/>
      <c r="L21" s="114"/>
      <c r="M21" s="113"/>
      <c r="N21" s="113"/>
      <c r="O21" s="113"/>
      <c r="P21" s="113"/>
    </row>
    <row r="22" spans="1:16" x14ac:dyDescent="0.2">
      <c r="A22" s="113"/>
      <c r="B22" s="113"/>
      <c r="C22" s="113"/>
      <c r="D22" s="114"/>
      <c r="E22" s="114"/>
      <c r="F22" s="114"/>
      <c r="G22" s="114"/>
      <c r="H22" s="114"/>
      <c r="I22" s="114"/>
      <c r="J22" s="114"/>
      <c r="K22" s="114"/>
      <c r="L22" s="114"/>
      <c r="M22" s="113"/>
      <c r="N22" s="113"/>
      <c r="O22" s="113"/>
      <c r="P22" s="113"/>
    </row>
    <row r="23" spans="1:16" x14ac:dyDescent="0.2">
      <c r="A23" s="113"/>
      <c r="B23" s="113"/>
      <c r="C23" s="113"/>
      <c r="D23" s="114"/>
      <c r="E23" s="114"/>
      <c r="F23" s="114"/>
      <c r="G23" s="114"/>
      <c r="H23" s="114"/>
      <c r="I23" s="114"/>
      <c r="J23" s="114"/>
      <c r="K23" s="114"/>
      <c r="L23" s="114"/>
      <c r="M23" s="113"/>
      <c r="N23" s="113"/>
      <c r="O23" s="113"/>
      <c r="P23" s="113"/>
    </row>
    <row r="24" spans="1:16" x14ac:dyDescent="0.2">
      <c r="A24" s="113"/>
      <c r="B24" s="113"/>
      <c r="C24" s="113"/>
      <c r="D24" s="114"/>
      <c r="E24" s="114"/>
      <c r="F24" s="114"/>
      <c r="G24" s="114"/>
      <c r="H24" s="114"/>
      <c r="I24" s="114"/>
      <c r="J24" s="114"/>
      <c r="K24" s="114"/>
      <c r="L24" s="114"/>
      <c r="M24" s="113"/>
      <c r="N24" s="113"/>
      <c r="O24" s="113"/>
      <c r="P24" s="113"/>
    </row>
    <row r="25" spans="1:16" x14ac:dyDescent="0.2">
      <c r="A25" s="113"/>
      <c r="B25" s="113"/>
      <c r="C25" s="113"/>
      <c r="D25" s="114"/>
      <c r="E25" s="114"/>
      <c r="F25" s="114"/>
      <c r="G25" s="114"/>
      <c r="H25" s="114"/>
      <c r="I25" s="114"/>
      <c r="J25" s="114"/>
      <c r="K25" s="114"/>
      <c r="L25" s="114"/>
      <c r="M25" s="113"/>
      <c r="N25" s="113"/>
      <c r="O25" s="113"/>
      <c r="P25" s="113"/>
    </row>
    <row r="26" spans="1:16" x14ac:dyDescent="0.2">
      <c r="A26" s="113"/>
      <c r="B26" s="113"/>
      <c r="C26" s="113"/>
      <c r="D26" s="114"/>
      <c r="E26" s="114"/>
      <c r="F26" s="114"/>
      <c r="G26" s="114"/>
      <c r="H26" s="114"/>
      <c r="I26" s="114"/>
      <c r="J26" s="114"/>
      <c r="K26" s="114"/>
      <c r="L26" s="114"/>
      <c r="M26" s="113"/>
      <c r="N26" s="113"/>
      <c r="O26" s="113"/>
      <c r="P26" s="113"/>
    </row>
    <row r="27" spans="1:16" x14ac:dyDescent="0.2">
      <c r="A27" s="113"/>
      <c r="B27" s="113"/>
      <c r="C27" s="113"/>
      <c r="D27" s="114"/>
      <c r="E27" s="114"/>
      <c r="F27" s="114"/>
      <c r="G27" s="114"/>
      <c r="H27" s="114"/>
      <c r="I27" s="114"/>
      <c r="J27" s="114"/>
      <c r="K27" s="114"/>
      <c r="L27" s="114"/>
      <c r="M27" s="113"/>
      <c r="N27" s="113"/>
      <c r="O27" s="113"/>
      <c r="P27" s="113"/>
    </row>
    <row r="28" spans="1:16" x14ac:dyDescent="0.2">
      <c r="A28" s="113"/>
      <c r="B28" s="113"/>
      <c r="C28" s="113"/>
      <c r="D28" s="114"/>
      <c r="E28" s="114"/>
      <c r="F28" s="114"/>
      <c r="G28" s="114"/>
      <c r="H28" s="114"/>
      <c r="I28" s="114"/>
      <c r="J28" s="114"/>
      <c r="K28" s="114"/>
      <c r="L28" s="114"/>
      <c r="M28" s="113"/>
      <c r="N28" s="113"/>
      <c r="O28" s="113"/>
      <c r="P28" s="113"/>
    </row>
    <row r="29" spans="1:16" x14ac:dyDescent="0.2">
      <c r="A29" s="113"/>
      <c r="B29" s="113"/>
      <c r="C29" s="113"/>
      <c r="D29" s="114"/>
      <c r="E29" s="114"/>
      <c r="F29" s="114"/>
      <c r="G29" s="114"/>
      <c r="H29" s="114"/>
      <c r="I29" s="114"/>
      <c r="J29" s="114"/>
      <c r="K29" s="114"/>
      <c r="L29" s="114"/>
      <c r="M29" s="113"/>
      <c r="N29" s="113"/>
      <c r="O29" s="113"/>
      <c r="P29" s="113"/>
    </row>
    <row r="30" spans="1:16" x14ac:dyDescent="0.2">
      <c r="A30" s="113"/>
      <c r="B30" s="113"/>
      <c r="C30" s="113"/>
      <c r="D30" s="114"/>
      <c r="E30" s="114"/>
      <c r="F30" s="114"/>
      <c r="G30" s="114"/>
      <c r="H30" s="114"/>
      <c r="I30" s="114"/>
      <c r="J30" s="114"/>
      <c r="K30" s="114"/>
      <c r="L30" s="114"/>
      <c r="M30" s="113"/>
      <c r="N30" s="113"/>
      <c r="O30" s="113"/>
      <c r="P30" s="113"/>
    </row>
    <row r="31" spans="1:16" x14ac:dyDescent="0.2">
      <c r="A31" s="113"/>
      <c r="B31" s="113"/>
      <c r="C31" s="113"/>
      <c r="D31" s="114"/>
      <c r="E31" s="114"/>
      <c r="F31" s="114"/>
      <c r="G31" s="114"/>
      <c r="H31" s="114"/>
      <c r="I31" s="114"/>
      <c r="J31" s="114"/>
      <c r="K31" s="114"/>
      <c r="L31" s="114"/>
      <c r="M31" s="113"/>
      <c r="N31" s="113"/>
      <c r="O31" s="113"/>
      <c r="P31" s="113"/>
    </row>
    <row r="32" spans="1:16" x14ac:dyDescent="0.2">
      <c r="A32" s="113"/>
      <c r="B32" s="113"/>
      <c r="C32" s="113"/>
      <c r="D32" s="114"/>
      <c r="E32" s="114"/>
      <c r="F32" s="114"/>
      <c r="G32" s="114"/>
      <c r="H32" s="114"/>
      <c r="I32" s="114"/>
      <c r="J32" s="114"/>
      <c r="K32" s="114"/>
      <c r="L32" s="114"/>
      <c r="M32" s="113"/>
      <c r="N32" s="113"/>
      <c r="O32" s="113"/>
      <c r="P32" s="113"/>
    </row>
    <row r="33" spans="1:16" ht="32.25" customHeight="1" x14ac:dyDescent="0.2">
      <c r="A33" s="113"/>
      <c r="B33" s="202" t="s">
        <v>277</v>
      </c>
      <c r="C33" s="202"/>
      <c r="D33" s="202"/>
      <c r="E33" s="202"/>
      <c r="F33" s="202"/>
      <c r="G33" s="202"/>
      <c r="H33" s="202"/>
      <c r="I33" s="202"/>
      <c r="J33" s="202"/>
      <c r="K33" s="202"/>
      <c r="L33" s="202"/>
      <c r="M33" s="202"/>
      <c r="N33" s="195"/>
      <c r="O33" s="195"/>
      <c r="P33" s="195"/>
    </row>
    <row r="34" spans="1:16" ht="21.75" customHeight="1" x14ac:dyDescent="0.2">
      <c r="A34" s="113"/>
      <c r="B34" s="202" t="s">
        <v>304</v>
      </c>
      <c r="C34" s="202"/>
      <c r="D34" s="202"/>
      <c r="E34" s="202"/>
      <c r="F34" s="202"/>
      <c r="G34" s="202"/>
      <c r="H34" s="202"/>
      <c r="I34" s="202"/>
      <c r="J34" s="202"/>
      <c r="K34" s="202"/>
      <c r="L34" s="202"/>
      <c r="M34" s="202"/>
      <c r="N34" s="195"/>
      <c r="O34" s="195"/>
      <c r="P34" s="195"/>
    </row>
    <row r="35" spans="1:16" ht="71.25" customHeight="1" x14ac:dyDescent="0.2">
      <c r="A35" s="113"/>
      <c r="B35" s="202" t="s">
        <v>278</v>
      </c>
      <c r="C35" s="202"/>
      <c r="D35" s="203"/>
      <c r="E35" s="203"/>
      <c r="F35" s="203"/>
      <c r="G35" s="203"/>
      <c r="H35" s="203"/>
      <c r="I35" s="203"/>
      <c r="J35" s="203"/>
      <c r="K35" s="203"/>
      <c r="L35" s="203"/>
      <c r="M35" s="195"/>
      <c r="N35" s="195"/>
      <c r="O35" s="195"/>
      <c r="P35" s="195"/>
    </row>
    <row r="36" spans="1:16" ht="18.75" customHeight="1" x14ac:dyDescent="0.2">
      <c r="A36" s="113"/>
      <c r="B36" s="194" t="s">
        <v>276</v>
      </c>
      <c r="C36" s="194"/>
      <c r="D36" s="195"/>
      <c r="E36" s="195"/>
      <c r="F36" s="195"/>
      <c r="G36" s="195"/>
      <c r="H36" s="195"/>
      <c r="I36" s="195"/>
      <c r="J36" s="195"/>
      <c r="K36" s="195"/>
      <c r="L36" s="195"/>
      <c r="M36" s="195"/>
      <c r="N36" s="195"/>
      <c r="O36" s="195"/>
      <c r="P36" s="195"/>
    </row>
    <row r="37" spans="1:16" x14ac:dyDescent="0.2">
      <c r="A37" s="113"/>
      <c r="B37" s="113"/>
      <c r="C37" s="113"/>
      <c r="D37" s="114"/>
      <c r="E37" s="114"/>
      <c r="F37" s="114"/>
      <c r="G37" s="114"/>
      <c r="H37" s="114"/>
      <c r="I37" s="114"/>
      <c r="J37" s="114"/>
      <c r="K37" s="114"/>
      <c r="L37" s="114"/>
      <c r="M37" s="113"/>
      <c r="N37" s="113"/>
      <c r="O37" s="113"/>
      <c r="P37" s="113"/>
    </row>
    <row r="43" spans="1:16" x14ac:dyDescent="0.2">
      <c r="D43" s="111"/>
      <c r="E43" s="111"/>
      <c r="F43" s="112"/>
      <c r="G43" s="112"/>
      <c r="H43" s="112"/>
      <c r="I43" s="111"/>
    </row>
    <row r="48" spans="1:16" s="104" customFormat="1" ht="38.25" x14ac:dyDescent="0.2">
      <c r="B48" s="108"/>
      <c r="C48" s="108"/>
      <c r="D48" s="106" t="s">
        <v>187</v>
      </c>
      <c r="E48" s="110" t="s">
        <v>186</v>
      </c>
      <c r="F48" s="110" t="s">
        <v>185</v>
      </c>
      <c r="G48" s="106" t="s">
        <v>184</v>
      </c>
      <c r="H48" s="106" t="s">
        <v>183</v>
      </c>
      <c r="I48" s="106" t="s">
        <v>182</v>
      </c>
      <c r="J48" s="105"/>
      <c r="K48" s="109" t="s">
        <v>181</v>
      </c>
      <c r="L48" s="109" t="s">
        <v>180</v>
      </c>
    </row>
    <row r="49" spans="2:15" s="104" customFormat="1" ht="60.75" customHeight="1" x14ac:dyDescent="0.2">
      <c r="B49" s="108"/>
      <c r="C49" s="108"/>
      <c r="D49" s="107" t="s">
        <v>179</v>
      </c>
      <c r="E49" s="107" t="s">
        <v>178</v>
      </c>
      <c r="F49" s="107" t="s">
        <v>177</v>
      </c>
      <c r="G49" s="107" t="s">
        <v>176</v>
      </c>
      <c r="H49" s="106" t="s">
        <v>175</v>
      </c>
      <c r="I49" s="106" t="s">
        <v>174</v>
      </c>
      <c r="J49" s="105"/>
      <c r="K49" s="105"/>
      <c r="L49" s="105"/>
    </row>
    <row r="50" spans="2:15" x14ac:dyDescent="0.2">
      <c r="B50" s="92" t="str">
        <f>CONCATENATE(C50," (",ROUND(K50,0),,", ",ROUND(L50,0),")")</f>
        <v>France (1, 1)</v>
      </c>
      <c r="C50" s="92" t="s">
        <v>14</v>
      </c>
      <c r="D50" s="91">
        <v>31.981999883040331</v>
      </c>
      <c r="E50" s="91">
        <v>0.23956006695703252</v>
      </c>
      <c r="F50" s="91">
        <v>3.257281167126886</v>
      </c>
      <c r="G50" s="91">
        <v>3.4968412340839183</v>
      </c>
      <c r="H50" s="94">
        <v>31.688169054191821</v>
      </c>
      <c r="I50" s="91">
        <v>-3.7906720629324262</v>
      </c>
      <c r="J50" s="91"/>
      <c r="K50" s="93">
        <v>1</v>
      </c>
      <c r="L50" s="93">
        <v>1</v>
      </c>
      <c r="N50" s="89" t="s">
        <v>14</v>
      </c>
      <c r="O50" s="89" t="s">
        <v>243</v>
      </c>
    </row>
    <row r="51" spans="2:15" x14ac:dyDescent="0.2">
      <c r="B51" s="92" t="s">
        <v>87</v>
      </c>
      <c r="C51" s="92" t="s">
        <v>87</v>
      </c>
      <c r="D51" s="91">
        <v>17.729317050675832</v>
      </c>
      <c r="E51" s="91">
        <v>6.3993222689942453</v>
      </c>
      <c r="F51" s="91">
        <v>7.0201736173599798</v>
      </c>
      <c r="G51" s="91">
        <v>13.419495886354225</v>
      </c>
      <c r="H51" s="94"/>
      <c r="I51" s="91"/>
      <c r="J51" s="93"/>
      <c r="N51" s="89" t="s">
        <v>89</v>
      </c>
      <c r="O51" s="89" t="s">
        <v>89</v>
      </c>
    </row>
    <row r="52" spans="2:15" x14ac:dyDescent="0.2">
      <c r="B52" s="92" t="str">
        <f t="shared" ref="B52:B69" si="0">CONCATENATE(C52," (",ROUND(K52,0),,", ",ROUND(L52,0),")")</f>
        <v>United States (21, 2)</v>
      </c>
      <c r="C52" s="92" t="s">
        <v>73</v>
      </c>
      <c r="D52" s="91">
        <v>18.848439207878538</v>
      </c>
      <c r="E52" s="91">
        <v>5.7857688283858231</v>
      </c>
      <c r="F52" s="91">
        <v>6.6972177491124523</v>
      </c>
      <c r="G52" s="91">
        <v>12.482986577498275</v>
      </c>
      <c r="H52" s="94">
        <v>30.027751127740963</v>
      </c>
      <c r="I52" s="91">
        <v>-1.3036746576358524</v>
      </c>
      <c r="K52" s="93">
        <v>21</v>
      </c>
      <c r="L52" s="93">
        <v>2</v>
      </c>
      <c r="N52" s="89" t="s">
        <v>75</v>
      </c>
      <c r="O52" s="89" t="s">
        <v>244</v>
      </c>
    </row>
    <row r="53" spans="2:15" x14ac:dyDescent="0.2">
      <c r="B53" s="92" t="str">
        <f t="shared" si="0"/>
        <v>Belgium (3, 3)</v>
      </c>
      <c r="C53" s="92" t="s">
        <v>16</v>
      </c>
      <c r="D53" s="91">
        <v>29.188318017549992</v>
      </c>
      <c r="E53" s="91">
        <v>0</v>
      </c>
      <c r="F53" s="91">
        <v>1.9294075695537674</v>
      </c>
      <c r="G53" s="91">
        <v>1.9294075695537674</v>
      </c>
      <c r="H53" s="94">
        <v>26.692237066988028</v>
      </c>
      <c r="I53" s="91">
        <v>-4.4254885201157315</v>
      </c>
      <c r="J53" s="91"/>
      <c r="K53" s="93">
        <v>3</v>
      </c>
      <c r="L53" s="93">
        <v>3</v>
      </c>
      <c r="N53" s="89" t="s">
        <v>18</v>
      </c>
      <c r="O53" s="89" t="s">
        <v>245</v>
      </c>
    </row>
    <row r="54" spans="2:15" x14ac:dyDescent="0.2">
      <c r="B54" s="92" t="str">
        <f t="shared" si="0"/>
        <v>Denmark (4, 4)</v>
      </c>
      <c r="C54" s="92" t="s">
        <v>22</v>
      </c>
      <c r="D54" s="91">
        <v>28.989922527280093</v>
      </c>
      <c r="E54" s="91">
        <v>2.6140097123586905</v>
      </c>
      <c r="F54" s="91">
        <v>1.8284663175321691</v>
      </c>
      <c r="G54" s="91">
        <v>4.4424760298908597</v>
      </c>
      <c r="H54" s="94">
        <v>25.374286600426398</v>
      </c>
      <c r="I54" s="91">
        <v>-8.0581119567445576</v>
      </c>
      <c r="J54" s="91"/>
      <c r="K54" s="93">
        <v>4</v>
      </c>
      <c r="L54" s="93">
        <v>4</v>
      </c>
      <c r="N54" s="89" t="s">
        <v>24</v>
      </c>
      <c r="O54" s="89" t="s">
        <v>246</v>
      </c>
    </row>
    <row r="55" spans="2:15" x14ac:dyDescent="0.2">
      <c r="B55" s="92" t="str">
        <f t="shared" si="0"/>
        <v>Italy (5, 5)</v>
      </c>
      <c r="C55" s="92" t="s">
        <v>25</v>
      </c>
      <c r="D55" s="91">
        <v>28.48133919374909</v>
      </c>
      <c r="E55" s="91">
        <v>1.0269739189650291</v>
      </c>
      <c r="F55" s="91">
        <v>0.88925340048963386</v>
      </c>
      <c r="G55" s="91">
        <v>1.9162273194546628</v>
      </c>
      <c r="H55" s="94">
        <v>25.360798724955519</v>
      </c>
      <c r="I55" s="91">
        <v>-5.036767788248234</v>
      </c>
      <c r="J55" s="91"/>
      <c r="K55" s="93">
        <v>5</v>
      </c>
      <c r="L55" s="93">
        <v>5</v>
      </c>
      <c r="N55" s="89" t="s">
        <v>27</v>
      </c>
      <c r="O55" s="89" t="s">
        <v>247</v>
      </c>
    </row>
    <row r="56" spans="2:15" x14ac:dyDescent="0.2">
      <c r="B56" s="92" t="str">
        <f t="shared" si="0"/>
        <v>Finland (2, 6)</v>
      </c>
      <c r="C56" s="92" t="s">
        <v>19</v>
      </c>
      <c r="D56" s="91">
        <v>30.392258853361572</v>
      </c>
      <c r="E56" s="91">
        <v>0</v>
      </c>
      <c r="F56" s="91">
        <v>1.5480029007080021</v>
      </c>
      <c r="G56" s="91">
        <v>1.5480029007080021</v>
      </c>
      <c r="H56" s="94">
        <v>25.289655397334272</v>
      </c>
      <c r="I56" s="91">
        <v>-6.6506063567353024</v>
      </c>
      <c r="J56" s="91"/>
      <c r="K56" s="93">
        <v>2</v>
      </c>
      <c r="L56" s="93">
        <v>6</v>
      </c>
      <c r="N56" s="89" t="s">
        <v>21</v>
      </c>
      <c r="O56" s="89" t="s">
        <v>248</v>
      </c>
    </row>
    <row r="57" spans="2:15" x14ac:dyDescent="0.2">
      <c r="B57" s="92" t="str">
        <f t="shared" si="0"/>
        <v>Germany (9, 7)</v>
      </c>
      <c r="C57" s="92" t="s">
        <v>34</v>
      </c>
      <c r="D57" s="91">
        <v>24.861933383837297</v>
      </c>
      <c r="E57" s="91">
        <v>2.2264984384257027</v>
      </c>
      <c r="F57" s="91">
        <v>1.2277182936613291</v>
      </c>
      <c r="G57" s="91">
        <v>3.4542167320870316</v>
      </c>
      <c r="H57" s="94">
        <v>24.75977176530591</v>
      </c>
      <c r="I57" s="91">
        <v>-3.5563783506184201</v>
      </c>
      <c r="J57" s="91"/>
      <c r="K57" s="93">
        <v>9</v>
      </c>
      <c r="L57" s="93">
        <v>7</v>
      </c>
      <c r="N57" s="89" t="s">
        <v>36</v>
      </c>
      <c r="O57" s="89" t="s">
        <v>249</v>
      </c>
    </row>
    <row r="58" spans="2:15" x14ac:dyDescent="0.2">
      <c r="B58" s="92" t="str">
        <f t="shared" si="0"/>
        <v>Sweden (7, 8)</v>
      </c>
      <c r="C58" s="92" t="s">
        <v>31</v>
      </c>
      <c r="D58" s="91">
        <v>26.341135106176793</v>
      </c>
      <c r="E58" s="91">
        <v>0.41387093855509471</v>
      </c>
      <c r="F58" s="91">
        <v>3.2254408480282675</v>
      </c>
      <c r="G58" s="91">
        <v>3.6393117865833622</v>
      </c>
      <c r="H58" s="94">
        <v>24.533131662965495</v>
      </c>
      <c r="I58" s="91">
        <v>-5.4473152297946612</v>
      </c>
      <c r="J58" s="91"/>
      <c r="K58" s="93">
        <v>7</v>
      </c>
      <c r="L58" s="93">
        <v>8</v>
      </c>
      <c r="N58" s="89" t="s">
        <v>33</v>
      </c>
      <c r="O58" s="89" t="s">
        <v>250</v>
      </c>
    </row>
    <row r="59" spans="2:15" x14ac:dyDescent="0.2">
      <c r="B59" s="92" t="str">
        <f t="shared" si="0"/>
        <v>United Kingdom (16, 9)</v>
      </c>
      <c r="C59" s="92" t="s">
        <v>59</v>
      </c>
      <c r="D59" s="91">
        <v>21.609353911761424</v>
      </c>
      <c r="E59" s="91">
        <v>0.94279753787983034</v>
      </c>
      <c r="F59" s="91">
        <v>5.2934986285117214</v>
      </c>
      <c r="G59" s="91">
        <v>6.2362961663915515</v>
      </c>
      <c r="H59" s="94">
        <v>24.492092715451495</v>
      </c>
      <c r="I59" s="91">
        <v>-3.3535573627014799</v>
      </c>
      <c r="J59" s="91"/>
      <c r="K59" s="93">
        <v>16</v>
      </c>
      <c r="L59" s="93">
        <v>9</v>
      </c>
      <c r="N59" s="89" t="s">
        <v>61</v>
      </c>
      <c r="O59" s="89" t="s">
        <v>251</v>
      </c>
    </row>
    <row r="60" spans="2:15" x14ac:dyDescent="0.2">
      <c r="B60" s="92" t="str">
        <f t="shared" si="0"/>
        <v>Austria (6, 10)</v>
      </c>
      <c r="C60" s="92" t="s">
        <v>28</v>
      </c>
      <c r="D60" s="91">
        <v>27.701322334799954</v>
      </c>
      <c r="E60" s="91">
        <v>0.79917312193446377</v>
      </c>
      <c r="F60" s="91">
        <v>1.4267080592192873</v>
      </c>
      <c r="G60" s="91">
        <v>2.2258811811537509</v>
      </c>
      <c r="H60" s="94">
        <v>24.270479809121408</v>
      </c>
      <c r="I60" s="91">
        <v>-5.6567237068322953</v>
      </c>
      <c r="J60" s="91"/>
      <c r="K60" s="93">
        <v>6</v>
      </c>
      <c r="L60" s="93">
        <v>10</v>
      </c>
      <c r="N60" s="89" t="s">
        <v>30</v>
      </c>
      <c r="O60" s="89" t="s">
        <v>252</v>
      </c>
    </row>
    <row r="61" spans="2:15" x14ac:dyDescent="0.2">
      <c r="B61" s="92" t="str">
        <f t="shared" si="0"/>
        <v>Switzerland (26, 11)</v>
      </c>
      <c r="C61" s="92" t="s">
        <v>98</v>
      </c>
      <c r="D61" s="91">
        <v>15.885252996539991</v>
      </c>
      <c r="E61" s="91">
        <v>10.537104636801569</v>
      </c>
      <c r="F61" s="91">
        <v>0.9964536661590756</v>
      </c>
      <c r="G61" s="91">
        <v>11.533558302960644</v>
      </c>
      <c r="H61" s="94">
        <v>23.741420317638362</v>
      </c>
      <c r="I61" s="91">
        <v>-3.6773909818622776</v>
      </c>
      <c r="J61" s="91"/>
      <c r="K61" s="93">
        <v>26</v>
      </c>
      <c r="L61" s="93">
        <v>11</v>
      </c>
      <c r="N61" s="89" t="s">
        <v>100</v>
      </c>
      <c r="O61" s="89" t="s">
        <v>253</v>
      </c>
    </row>
    <row r="62" spans="2:15" x14ac:dyDescent="0.2">
      <c r="B62" s="92" t="str">
        <f t="shared" si="0"/>
        <v>Australia (22, 12)</v>
      </c>
      <c r="C62" s="92" t="s">
        <v>79</v>
      </c>
      <c r="D62" s="91">
        <v>18.535259810186332</v>
      </c>
      <c r="E62" s="91">
        <v>4.6521338825406549</v>
      </c>
      <c r="F62" s="91">
        <v>1.188450919616969</v>
      </c>
      <c r="G62" s="91">
        <v>5.8405848021576237</v>
      </c>
      <c r="H62" s="94">
        <v>23.521706218270403</v>
      </c>
      <c r="I62" s="91">
        <v>-0.85413839407355141</v>
      </c>
      <c r="J62" s="91"/>
      <c r="K62" s="93">
        <v>22</v>
      </c>
      <c r="L62" s="93">
        <v>12</v>
      </c>
      <c r="N62" s="89" t="s">
        <v>81</v>
      </c>
      <c r="O62" s="89" t="s">
        <v>254</v>
      </c>
    </row>
    <row r="63" spans="2:15" x14ac:dyDescent="0.2">
      <c r="B63" s="92" t="str">
        <f t="shared" si="0"/>
        <v>Japan (15, 13)</v>
      </c>
      <c r="C63" s="92" t="s">
        <v>50</v>
      </c>
      <c r="D63" s="91">
        <v>21.876990659868333</v>
      </c>
      <c r="E63" s="91">
        <v>0.48153637792878112</v>
      </c>
      <c r="F63" s="91">
        <v>2.5914154397819491</v>
      </c>
      <c r="G63" s="91">
        <v>3.07295181771073</v>
      </c>
      <c r="H63" s="94">
        <v>23.51577294339063</v>
      </c>
      <c r="I63" s="91">
        <v>-1.4341695341884346</v>
      </c>
      <c r="J63" s="91"/>
      <c r="K63" s="93">
        <v>15</v>
      </c>
      <c r="L63" s="93">
        <v>13</v>
      </c>
      <c r="N63" s="89" t="s">
        <v>52</v>
      </c>
      <c r="O63" s="89" t="s">
        <v>255</v>
      </c>
    </row>
    <row r="64" spans="2:15" x14ac:dyDescent="0.2">
      <c r="B64" s="92" t="str">
        <f t="shared" si="0"/>
        <v>Portugal (12, 14)</v>
      </c>
      <c r="C64" s="92" t="s">
        <v>46</v>
      </c>
      <c r="D64" s="91">
        <v>24.038893330436693</v>
      </c>
      <c r="E64" s="91">
        <v>0.24607819118024407</v>
      </c>
      <c r="F64" s="91">
        <v>2.0789822404658498</v>
      </c>
      <c r="G64" s="91">
        <v>2.3250604316460937</v>
      </c>
      <c r="H64" s="94">
        <v>22.981941483802146</v>
      </c>
      <c r="I64" s="91">
        <v>-3.3820122782806408</v>
      </c>
      <c r="J64" s="91"/>
      <c r="K64" s="93">
        <v>12</v>
      </c>
      <c r="L64" s="93">
        <v>14</v>
      </c>
      <c r="N64" s="89" t="s">
        <v>46</v>
      </c>
      <c r="O64" s="89" t="s">
        <v>256</v>
      </c>
    </row>
    <row r="65" spans="2:15" x14ac:dyDescent="0.2">
      <c r="B65" s="92" t="str">
        <f t="shared" si="0"/>
        <v>Spain (11, 15)</v>
      </c>
      <c r="C65" s="92" t="s">
        <v>40</v>
      </c>
      <c r="D65" s="91">
        <v>24.655732484625442</v>
      </c>
      <c r="E65" s="91">
        <v>0</v>
      </c>
      <c r="F65" s="91">
        <v>1.0952286282973127</v>
      </c>
      <c r="G65" s="91">
        <v>1.0952286282973127</v>
      </c>
      <c r="H65" s="94">
        <v>22.877930364773434</v>
      </c>
      <c r="I65" s="91">
        <v>-2.873030748149322</v>
      </c>
      <c r="J65" s="91"/>
      <c r="K65" s="93">
        <v>11</v>
      </c>
      <c r="L65" s="93">
        <v>15</v>
      </c>
      <c r="N65" s="89" t="s">
        <v>42</v>
      </c>
      <c r="O65" s="89" t="s">
        <v>257</v>
      </c>
    </row>
    <row r="66" spans="2:15" x14ac:dyDescent="0.2">
      <c r="B66" s="92" t="str">
        <f t="shared" si="0"/>
        <v>Greece (8, 16)</v>
      </c>
      <c r="C66" s="92" t="s">
        <v>43</v>
      </c>
      <c r="D66" s="91">
        <v>25.425296944972114</v>
      </c>
      <c r="E66" s="91">
        <v>0.61154420360891237</v>
      </c>
      <c r="F66" s="91">
        <v>0.46567070127927723</v>
      </c>
      <c r="G66" s="91">
        <v>1.0772149048881896</v>
      </c>
      <c r="H66" s="94">
        <v>22.367782110618482</v>
      </c>
      <c r="I66" s="91">
        <v>-4.1347297392418199</v>
      </c>
      <c r="J66" s="91"/>
      <c r="K66" s="93">
        <v>8</v>
      </c>
      <c r="L66" s="93">
        <v>16</v>
      </c>
      <c r="N66" s="89" t="s">
        <v>45</v>
      </c>
      <c r="O66" s="89" t="s">
        <v>258</v>
      </c>
    </row>
    <row r="67" spans="2:15" x14ac:dyDescent="0.2">
      <c r="B67" s="92" t="str">
        <f t="shared" si="0"/>
        <v>Norway (10, 17)</v>
      </c>
      <c r="C67" s="92" t="s">
        <v>37</v>
      </c>
      <c r="D67" s="91">
        <v>24.701341697005493</v>
      </c>
      <c r="E67" s="91">
        <v>1.2678809896745342</v>
      </c>
      <c r="F67" s="91">
        <v>1.2613706481734483</v>
      </c>
      <c r="G67" s="91">
        <v>2.5292516378479828</v>
      </c>
      <c r="H67" s="94">
        <v>21.997459684216619</v>
      </c>
      <c r="I67" s="91">
        <v>-5.2331336506368551</v>
      </c>
      <c r="J67" s="91"/>
      <c r="K67" s="93">
        <v>10</v>
      </c>
      <c r="L67" s="93">
        <v>17</v>
      </c>
      <c r="N67" s="89" t="s">
        <v>39</v>
      </c>
      <c r="O67" s="89" t="s">
        <v>259</v>
      </c>
    </row>
    <row r="68" spans="2:15" x14ac:dyDescent="0.2">
      <c r="B68" s="92" t="str">
        <f t="shared" si="0"/>
        <v>Canada (25, 18)</v>
      </c>
      <c r="C68" s="92" t="s">
        <v>82</v>
      </c>
      <c r="D68" s="91">
        <v>17.628247138271064</v>
      </c>
      <c r="E68" s="91">
        <v>0</v>
      </c>
      <c r="F68" s="91">
        <v>4.6594244884722267</v>
      </c>
      <c r="G68" s="91">
        <v>4.6594244884722267</v>
      </c>
      <c r="H68" s="94">
        <v>20.898783831195587</v>
      </c>
      <c r="I68" s="91">
        <v>-1.3888877955477028</v>
      </c>
      <c r="J68" s="91"/>
      <c r="K68" s="93">
        <v>25</v>
      </c>
      <c r="L68" s="93">
        <v>18</v>
      </c>
      <c r="N68" s="89" t="s">
        <v>82</v>
      </c>
      <c r="O68" s="89" t="s">
        <v>260</v>
      </c>
    </row>
    <row r="69" spans="2:15" s="102" customFormat="1" x14ac:dyDescent="0.2">
      <c r="B69" s="92" t="str">
        <f t="shared" si="0"/>
        <v>Slovenia (13, 19)</v>
      </c>
      <c r="C69" s="92" t="s">
        <v>53</v>
      </c>
      <c r="D69" s="91">
        <v>22.635226414733367</v>
      </c>
      <c r="E69" s="91">
        <v>0</v>
      </c>
      <c r="F69" s="91">
        <v>1.3397120537933402</v>
      </c>
      <c r="G69" s="91">
        <v>1.3397120537933402</v>
      </c>
      <c r="H69" s="94">
        <v>20.550498453950908</v>
      </c>
      <c r="I69" s="91">
        <v>-3.4244400145758007</v>
      </c>
      <c r="J69" s="91"/>
      <c r="K69" s="93">
        <v>13</v>
      </c>
      <c r="L69" s="93">
        <v>19</v>
      </c>
      <c r="M69" s="103"/>
      <c r="N69" s="89" t="s">
        <v>55</v>
      </c>
      <c r="O69" s="89" t="s">
        <v>261</v>
      </c>
    </row>
    <row r="70" spans="2:15" s="97" customFormat="1" x14ac:dyDescent="0.2">
      <c r="B70" s="101" t="s">
        <v>62</v>
      </c>
      <c r="C70" s="101" t="s">
        <v>62</v>
      </c>
      <c r="D70" s="99">
        <v>20.482737765225981</v>
      </c>
      <c r="E70" s="99">
        <v>1.8629311123241106</v>
      </c>
      <c r="F70" s="99">
        <v>1.7035989905889712</v>
      </c>
      <c r="G70" s="99">
        <v>3.5665301029130818</v>
      </c>
      <c r="H70" s="100">
        <v>20.498801348247408</v>
      </c>
      <c r="I70" s="99">
        <v>-3.5504665198916534</v>
      </c>
      <c r="J70" s="99"/>
      <c r="K70" s="98"/>
      <c r="L70" s="98"/>
      <c r="N70" s="97" t="s">
        <v>63</v>
      </c>
      <c r="O70" s="97" t="s">
        <v>63</v>
      </c>
    </row>
    <row r="71" spans="2:15" x14ac:dyDescent="0.2">
      <c r="B71" s="92" t="str">
        <f t="shared" ref="B71:B78" si="1">CONCATENATE(C71," (",ROUND(K71,0),,", ",ROUND(L71,0),")")</f>
        <v>Czech Republic (19, 20)</v>
      </c>
      <c r="C71" s="92" t="s">
        <v>70</v>
      </c>
      <c r="D71" s="91">
        <v>19.394913767822271</v>
      </c>
      <c r="E71" s="91">
        <v>0.41819204692649764</v>
      </c>
      <c r="F71" s="91">
        <v>0.35579815234966494</v>
      </c>
      <c r="G71" s="91">
        <v>0.77399019927616264</v>
      </c>
      <c r="H71" s="94">
        <v>18.58518803845471</v>
      </c>
      <c r="I71" s="91">
        <v>-1.5837159286437199</v>
      </c>
      <c r="J71" s="91"/>
      <c r="K71" s="93">
        <v>19</v>
      </c>
      <c r="L71" s="93">
        <v>20</v>
      </c>
      <c r="N71" s="89" t="s">
        <v>72</v>
      </c>
      <c r="O71" s="89" t="s">
        <v>302</v>
      </c>
    </row>
    <row r="72" spans="2:15" x14ac:dyDescent="0.2">
      <c r="B72" s="92" t="str">
        <f t="shared" si="1"/>
        <v>Luxembourg (14, 21)</v>
      </c>
      <c r="C72" s="92" t="s">
        <v>48</v>
      </c>
      <c r="D72" s="91">
        <v>22.097069479681988</v>
      </c>
      <c r="E72" s="91">
        <v>0.84013562996579705</v>
      </c>
      <c r="F72" s="91">
        <v>0.45033887050739096</v>
      </c>
      <c r="G72" s="91">
        <v>1.2904745004731879</v>
      </c>
      <c r="H72" s="94">
        <v>18.198855783023632</v>
      </c>
      <c r="I72" s="91">
        <v>-5.1886881971315439</v>
      </c>
      <c r="J72" s="91"/>
      <c r="K72" s="93">
        <v>14</v>
      </c>
      <c r="L72" s="93">
        <v>21</v>
      </c>
      <c r="N72" s="89" t="s">
        <v>48</v>
      </c>
      <c r="O72" s="89" t="s">
        <v>262</v>
      </c>
    </row>
    <row r="73" spans="2:15" x14ac:dyDescent="0.2">
      <c r="B73" s="92" t="str">
        <f t="shared" si="1"/>
        <v>Iceland (30, 22)</v>
      </c>
      <c r="C73" s="92" t="s">
        <v>101</v>
      </c>
      <c r="D73" s="91">
        <v>15.481715190698949</v>
      </c>
      <c r="E73" s="91">
        <v>6.3339627307276061</v>
      </c>
      <c r="F73" s="91">
        <v>0.12861627662774244</v>
      </c>
      <c r="G73" s="91">
        <v>6.4625790073553482</v>
      </c>
      <c r="H73" s="94">
        <v>18.150653517571492</v>
      </c>
      <c r="I73" s="91">
        <v>-3.793640680482806</v>
      </c>
      <c r="J73" s="91"/>
      <c r="K73" s="93">
        <v>30</v>
      </c>
      <c r="L73" s="93">
        <v>22</v>
      </c>
      <c r="N73" s="89" t="s">
        <v>103</v>
      </c>
      <c r="O73" s="89" t="s">
        <v>263</v>
      </c>
    </row>
    <row r="74" spans="2:15" x14ac:dyDescent="0.2">
      <c r="B74" s="92" t="str">
        <f t="shared" si="1"/>
        <v>Hungary (17, 23)</v>
      </c>
      <c r="C74" s="92" t="s">
        <v>64</v>
      </c>
      <c r="D74" s="91">
        <v>20.88781064912159</v>
      </c>
      <c r="E74" s="91">
        <v>0</v>
      </c>
      <c r="F74" s="91">
        <v>0.33742799449133565</v>
      </c>
      <c r="G74" s="91">
        <v>0.33742799449133565</v>
      </c>
      <c r="H74" s="94">
        <v>18.090590098793761</v>
      </c>
      <c r="I74" s="91">
        <v>-3.1346485448191643</v>
      </c>
      <c r="J74" s="91"/>
      <c r="K74" s="93">
        <v>17</v>
      </c>
      <c r="L74" s="93">
        <v>23</v>
      </c>
      <c r="N74" s="89" t="s">
        <v>66</v>
      </c>
      <c r="O74" s="89" t="s">
        <v>264</v>
      </c>
    </row>
    <row r="75" spans="2:15" x14ac:dyDescent="0.2">
      <c r="B75" s="92" t="str">
        <f t="shared" si="1"/>
        <v>New Zealand (20, 24)</v>
      </c>
      <c r="C75" s="92" t="s">
        <v>67</v>
      </c>
      <c r="D75" s="91">
        <v>19.210721051809291</v>
      </c>
      <c r="E75" s="91">
        <v>0</v>
      </c>
      <c r="F75" s="91">
        <v>0.70710922107562957</v>
      </c>
      <c r="G75" s="91">
        <v>0.70710922107562957</v>
      </c>
      <c r="H75" s="94">
        <v>17.593588623572987</v>
      </c>
      <c r="I75" s="91">
        <v>-2.3242416493119329</v>
      </c>
      <c r="J75" s="91"/>
      <c r="K75" s="93">
        <v>20</v>
      </c>
      <c r="L75" s="93">
        <v>24</v>
      </c>
      <c r="N75" s="89" t="s">
        <v>69</v>
      </c>
      <c r="O75" s="89" t="s">
        <v>265</v>
      </c>
    </row>
    <row r="76" spans="2:15" x14ac:dyDescent="0.2">
      <c r="B76" s="92" t="str">
        <f t="shared" si="1"/>
        <v>Poland (18, 25)</v>
      </c>
      <c r="C76" s="92" t="s">
        <v>56</v>
      </c>
      <c r="D76" s="91">
        <v>20.476905317657423</v>
      </c>
      <c r="E76" s="91">
        <v>2.3915154551133296E-2</v>
      </c>
      <c r="F76" s="91">
        <v>0.36321625691428849</v>
      </c>
      <c r="G76" s="91">
        <v>0.38713141146542179</v>
      </c>
      <c r="H76" s="94">
        <v>17.437091071906909</v>
      </c>
      <c r="I76" s="91">
        <v>-3.4269456572159349</v>
      </c>
      <c r="J76" s="91"/>
      <c r="K76" s="93">
        <v>18</v>
      </c>
      <c r="L76" s="93">
        <v>25</v>
      </c>
      <c r="N76" s="89" t="s">
        <v>58</v>
      </c>
      <c r="O76" s="89" t="s">
        <v>266</v>
      </c>
    </row>
    <row r="77" spans="2:15" x14ac:dyDescent="0.2">
      <c r="B77" s="92" t="str">
        <f t="shared" si="1"/>
        <v>Slovak Republic (23, 26)</v>
      </c>
      <c r="C77" s="92" t="s">
        <v>84</v>
      </c>
      <c r="D77" s="91">
        <v>17.799975033408899</v>
      </c>
      <c r="E77" s="91">
        <v>0.12205112973217309</v>
      </c>
      <c r="F77" s="91">
        <v>0.93221312905069631</v>
      </c>
      <c r="G77" s="91">
        <v>1.0542642587828694</v>
      </c>
      <c r="H77" s="94">
        <v>17.418410473774806</v>
      </c>
      <c r="I77" s="91">
        <v>-1.4358288184169652</v>
      </c>
      <c r="J77" s="91"/>
      <c r="K77" s="93">
        <v>23</v>
      </c>
      <c r="L77" s="93">
        <v>26</v>
      </c>
      <c r="N77" s="89" t="s">
        <v>86</v>
      </c>
      <c r="O77" s="89" t="s">
        <v>303</v>
      </c>
    </row>
    <row r="78" spans="2:15" x14ac:dyDescent="0.2">
      <c r="B78" s="92" t="str">
        <f t="shared" si="1"/>
        <v>Israel (28, 27)</v>
      </c>
      <c r="C78" s="92" t="s">
        <v>96</v>
      </c>
      <c r="D78" s="91">
        <v>15.543627422330147</v>
      </c>
      <c r="E78" s="91">
        <v>0.17795770832000779</v>
      </c>
      <c r="F78" s="91">
        <v>2.3280123322418982</v>
      </c>
      <c r="G78" s="91">
        <v>2.5059700405619059</v>
      </c>
      <c r="H78" s="94">
        <v>16.487427580469806</v>
      </c>
      <c r="I78" s="91">
        <v>-1.5621698824222463</v>
      </c>
      <c r="J78" s="91"/>
      <c r="K78" s="93">
        <v>28</v>
      </c>
      <c r="L78" s="93">
        <v>27</v>
      </c>
      <c r="N78" s="89" t="s">
        <v>97</v>
      </c>
      <c r="O78" s="89" t="s">
        <v>267</v>
      </c>
    </row>
    <row r="79" spans="2:15" x14ac:dyDescent="0.2">
      <c r="B79" s="92" t="s">
        <v>93</v>
      </c>
      <c r="C79" s="92" t="s">
        <v>93</v>
      </c>
      <c r="D79" s="91">
        <v>15.82247796504863</v>
      </c>
      <c r="E79" s="91">
        <v>0.22435836460706643</v>
      </c>
      <c r="F79" s="91">
        <v>0.16361491289047464</v>
      </c>
      <c r="G79" s="91">
        <v>0.38797327749754107</v>
      </c>
      <c r="H79" s="94"/>
      <c r="I79" s="91"/>
      <c r="J79" s="91"/>
      <c r="K79" s="93"/>
      <c r="L79" s="93"/>
      <c r="N79" s="89" t="s">
        <v>95</v>
      </c>
      <c r="O79" s="89" t="s">
        <v>268</v>
      </c>
    </row>
    <row r="80" spans="2:15" x14ac:dyDescent="0.2">
      <c r="B80" s="92" t="str">
        <f t="shared" ref="B80:B86" si="2">CONCATENATE(C80," (",ROUND(K80,0),,", ",ROUND(L80,0),")")</f>
        <v>Ireland (29, 28)</v>
      </c>
      <c r="C80" s="92" t="s">
        <v>104</v>
      </c>
      <c r="D80" s="91">
        <v>15.513960439972823</v>
      </c>
      <c r="E80" s="91">
        <v>0</v>
      </c>
      <c r="F80" s="91">
        <v>2.2404257055948076</v>
      </c>
      <c r="G80" s="91">
        <v>2.2404257055948076</v>
      </c>
      <c r="H80" s="94">
        <v>16.061459233116242</v>
      </c>
      <c r="I80" s="91">
        <v>-1.6929269124513873</v>
      </c>
      <c r="J80" s="91"/>
      <c r="K80" s="93">
        <v>29</v>
      </c>
      <c r="L80" s="93">
        <v>28</v>
      </c>
      <c r="N80" s="89" t="s">
        <v>106</v>
      </c>
      <c r="O80" s="89" t="s">
        <v>269</v>
      </c>
    </row>
    <row r="81" spans="2:15" x14ac:dyDescent="0.2">
      <c r="B81" s="92" t="str">
        <f t="shared" si="2"/>
        <v>Estonia (24, 29)</v>
      </c>
      <c r="C81" s="92" t="s">
        <v>76</v>
      </c>
      <c r="D81" s="91">
        <v>17.698289914467516</v>
      </c>
      <c r="E81" s="91">
        <v>0</v>
      </c>
      <c r="F81" s="91">
        <v>0.10411988107353071</v>
      </c>
      <c r="G81" s="91">
        <v>0.10411988107353071</v>
      </c>
      <c r="H81" s="94">
        <v>14.949297193735861</v>
      </c>
      <c r="I81" s="91">
        <v>-2.8531126018051847</v>
      </c>
      <c r="J81" s="91"/>
      <c r="K81" s="93">
        <v>24</v>
      </c>
      <c r="L81" s="93">
        <v>29</v>
      </c>
      <c r="N81" s="89" t="s">
        <v>78</v>
      </c>
      <c r="O81" s="89" t="s">
        <v>270</v>
      </c>
    </row>
    <row r="82" spans="2:15" x14ac:dyDescent="0.2">
      <c r="B82" s="92" t="str">
        <f t="shared" si="2"/>
        <v>Latvia (27, 30)</v>
      </c>
      <c r="C82" s="96" t="s">
        <v>90</v>
      </c>
      <c r="D82" s="91">
        <v>15.704670429876696</v>
      </c>
      <c r="E82" s="91">
        <v>0</v>
      </c>
      <c r="F82" s="91">
        <v>5.0998498210796862E-2</v>
      </c>
      <c r="G82" s="91">
        <v>5.0998498210796862E-2</v>
      </c>
      <c r="H82" s="94">
        <v>13.742958724291068</v>
      </c>
      <c r="I82" s="91">
        <v>-2.0127102037964253</v>
      </c>
      <c r="J82" s="95"/>
      <c r="K82" s="93">
        <v>27</v>
      </c>
      <c r="L82" s="93">
        <v>30</v>
      </c>
      <c r="N82" s="89" t="s">
        <v>92</v>
      </c>
      <c r="O82" s="89" t="s">
        <v>271</v>
      </c>
    </row>
    <row r="83" spans="2:15" x14ac:dyDescent="0.2">
      <c r="B83" s="92" t="str">
        <f t="shared" si="2"/>
        <v>Chile (32, 31)</v>
      </c>
      <c r="C83" s="92" t="s">
        <v>113</v>
      </c>
      <c r="D83" s="91">
        <v>10.771968799374822</v>
      </c>
      <c r="E83" s="91">
        <v>2.9500984844982625</v>
      </c>
      <c r="F83" s="91">
        <v>0.55967016757043175</v>
      </c>
      <c r="G83" s="91">
        <v>3.5097686520686944</v>
      </c>
      <c r="H83" s="94">
        <v>13.276569942572253</v>
      </c>
      <c r="I83" s="91">
        <v>-1.0051675088712617</v>
      </c>
      <c r="J83" s="91"/>
      <c r="K83" s="93">
        <v>32</v>
      </c>
      <c r="L83" s="93">
        <v>31</v>
      </c>
      <c r="N83" s="89" t="s">
        <v>115</v>
      </c>
      <c r="O83" s="89" t="s">
        <v>272</v>
      </c>
    </row>
    <row r="84" spans="2:15" x14ac:dyDescent="0.2">
      <c r="B84" s="92" t="str">
        <f t="shared" si="2"/>
        <v>Korea (33, 32)</v>
      </c>
      <c r="C84" s="92" t="s">
        <v>110</v>
      </c>
      <c r="D84" s="91">
        <v>10.212615988762696</v>
      </c>
      <c r="E84" s="91">
        <v>0.96421566923182989</v>
      </c>
      <c r="F84" s="91">
        <v>2.0126631356556857</v>
      </c>
      <c r="G84" s="91">
        <v>2.9768788048875154</v>
      </c>
      <c r="H84" s="94">
        <v>13.036277121624588</v>
      </c>
      <c r="I84" s="91">
        <v>-0.1532176720256242</v>
      </c>
      <c r="J84" s="91"/>
      <c r="K84" s="93">
        <v>33</v>
      </c>
      <c r="L84" s="93">
        <v>32</v>
      </c>
      <c r="N84" s="89" t="s">
        <v>112</v>
      </c>
      <c r="O84" s="89" t="s">
        <v>273</v>
      </c>
    </row>
    <row r="85" spans="2:15" x14ac:dyDescent="0.2">
      <c r="B85" s="92" t="str">
        <f t="shared" si="2"/>
        <v>Turkey (31, 33)</v>
      </c>
      <c r="C85" s="92" t="s">
        <v>107</v>
      </c>
      <c r="D85" s="91">
        <v>11.571958651071506</v>
      </c>
      <c r="E85" s="91">
        <v>0</v>
      </c>
      <c r="F85" s="91">
        <v>0.20352618392517774</v>
      </c>
      <c r="G85" s="91">
        <v>0.20352618392517774</v>
      </c>
      <c r="H85" s="94">
        <v>11.249393893913172</v>
      </c>
      <c r="I85" s="91">
        <v>-0.52609094108351151</v>
      </c>
      <c r="J85" s="91"/>
      <c r="K85" s="93">
        <v>31</v>
      </c>
      <c r="L85" s="93">
        <v>33</v>
      </c>
      <c r="N85" s="89" t="s">
        <v>109</v>
      </c>
      <c r="O85" s="89" t="s">
        <v>274</v>
      </c>
    </row>
    <row r="86" spans="2:15" x14ac:dyDescent="0.2">
      <c r="B86" s="92" t="str">
        <f t="shared" si="2"/>
        <v>Mexico (34, 34)</v>
      </c>
      <c r="C86" s="92" t="s">
        <v>116</v>
      </c>
      <c r="D86" s="91">
        <v>7.6822985002802424</v>
      </c>
      <c r="E86" s="91">
        <v>0</v>
      </c>
      <c r="F86" s="91">
        <v>0.37193560568047834</v>
      </c>
      <c r="G86" s="91">
        <v>0.37193560568047834</v>
      </c>
      <c r="H86" s="94">
        <v>7.7398152112527336</v>
      </c>
      <c r="I86" s="91">
        <v>-0.31441889470798667</v>
      </c>
      <c r="J86" s="91"/>
      <c r="K86" s="93">
        <v>34</v>
      </c>
      <c r="L86" s="93">
        <v>34</v>
      </c>
      <c r="N86" s="89" t="s">
        <v>118</v>
      </c>
      <c r="O86" s="89" t="s">
        <v>275</v>
      </c>
    </row>
    <row r="87" spans="2:15" x14ac:dyDescent="0.2">
      <c r="B87" s="92"/>
      <c r="C87" s="92"/>
      <c r="D87" s="91"/>
      <c r="E87" s="91"/>
      <c r="F87" s="91"/>
      <c r="G87" s="91"/>
      <c r="I87" s="93"/>
      <c r="J87" s="93"/>
    </row>
    <row r="88" spans="2:15" x14ac:dyDescent="0.2">
      <c r="B88" s="92"/>
      <c r="C88" s="92"/>
      <c r="D88" s="91"/>
      <c r="E88" s="91"/>
      <c r="F88" s="91"/>
      <c r="G88" s="91"/>
    </row>
    <row r="89" spans="2:15" x14ac:dyDescent="0.2">
      <c r="B89" s="92"/>
      <c r="C89" s="92"/>
      <c r="D89" s="91"/>
      <c r="E89" s="91"/>
      <c r="F89" s="91"/>
      <c r="G89" s="91"/>
    </row>
  </sheetData>
  <mergeCells count="6">
    <mergeCell ref="B36:P36"/>
    <mergeCell ref="B1:P1"/>
    <mergeCell ref="B2:P2"/>
    <mergeCell ref="B33:P33"/>
    <mergeCell ref="B34:P34"/>
    <mergeCell ref="B35:P35"/>
  </mergeCells>
  <hyperlinks>
    <hyperlink ref="Q1" location="ReadMe!A13" display="Back to ReadMe"/>
  </hyperlinks>
  <pageMargins left="0.31496062992125984" right="0.31496062992125984" top="0.74803149606299213" bottom="0.74803149606299213" header="0.31496062992125984" footer="0.31496062992125984"/>
  <pageSetup paperSize="9" scale="70" orientation="landscape" r:id="rId1"/>
  <headerFooter>
    <oddFooter>&amp;RSource: OECD (2019), OECD Social Expenditure database,  (www.oecd.org/social/expenditure.htm)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zoomScale="80" zoomScaleNormal="80" workbookViewId="0">
      <selection sqref="A1:H24"/>
    </sheetView>
  </sheetViews>
  <sheetFormatPr defaultRowHeight="15.75" x14ac:dyDescent="0.25"/>
  <cols>
    <col min="1" max="1" width="20.875" customWidth="1"/>
    <col min="2" max="2" width="9" customWidth="1"/>
    <col min="4" max="4" width="9" style="24"/>
    <col min="5" max="5" width="17.25" customWidth="1"/>
    <col min="10" max="10" width="15" bestFit="1" customWidth="1"/>
    <col min="11" max="11" width="30.25" customWidth="1"/>
  </cols>
  <sheetData>
    <row r="1" spans="1:18" ht="15.75" customHeight="1" x14ac:dyDescent="0.25">
      <c r="A1" s="166" t="s">
        <v>0</v>
      </c>
      <c r="B1" s="166"/>
      <c r="C1" s="166"/>
      <c r="D1" s="166"/>
      <c r="E1" s="166"/>
      <c r="F1" s="166"/>
      <c r="G1" s="166"/>
      <c r="H1" s="166"/>
      <c r="I1" s="1"/>
      <c r="J1" s="2" t="s">
        <v>1</v>
      </c>
      <c r="K1" s="166" t="s">
        <v>2</v>
      </c>
      <c r="L1" s="166"/>
      <c r="M1" s="166"/>
      <c r="N1" s="166"/>
      <c r="O1" s="166"/>
      <c r="P1" s="166"/>
      <c r="Q1" s="166"/>
      <c r="R1" s="166"/>
    </row>
    <row r="2" spans="1:18" ht="22.5" customHeight="1" x14ac:dyDescent="0.25">
      <c r="A2" s="167" t="s">
        <v>3</v>
      </c>
      <c r="B2" s="167"/>
      <c r="C2" s="167"/>
      <c r="D2" s="167"/>
      <c r="E2" s="167"/>
      <c r="F2" s="167"/>
      <c r="G2" s="167"/>
      <c r="H2" s="167"/>
      <c r="I2" s="1"/>
      <c r="J2" s="1"/>
      <c r="K2" s="167" t="s">
        <v>4</v>
      </c>
      <c r="L2" s="167"/>
      <c r="M2" s="167"/>
      <c r="N2" s="167"/>
      <c r="O2" s="167"/>
      <c r="P2" s="167"/>
      <c r="Q2" s="167"/>
      <c r="R2" s="167"/>
    </row>
    <row r="3" spans="1:18" ht="7.5" customHeight="1" x14ac:dyDescent="0.25">
      <c r="A3" s="168"/>
      <c r="B3" s="168"/>
      <c r="C3" s="168"/>
      <c r="D3" s="168"/>
      <c r="E3" s="168"/>
      <c r="F3" s="168"/>
      <c r="G3" s="168"/>
      <c r="H3" s="168"/>
      <c r="I3" s="1"/>
      <c r="J3" s="1"/>
      <c r="K3" s="168"/>
      <c r="L3" s="168"/>
      <c r="M3" s="168"/>
      <c r="N3" s="168"/>
      <c r="O3" s="168"/>
      <c r="P3" s="168"/>
      <c r="Q3" s="168"/>
      <c r="R3" s="168"/>
    </row>
    <row r="4" spans="1:18" x14ac:dyDescent="0.25">
      <c r="A4" s="1"/>
      <c r="B4" s="1"/>
      <c r="C4" s="1"/>
      <c r="D4" s="3"/>
      <c r="E4" s="1"/>
      <c r="F4" s="1"/>
      <c r="G4" s="1"/>
      <c r="H4" s="1"/>
      <c r="I4" s="1"/>
      <c r="J4" s="1"/>
      <c r="K4" s="1"/>
      <c r="L4" s="1"/>
      <c r="M4" s="1"/>
      <c r="N4" s="3"/>
      <c r="O4" s="1"/>
      <c r="P4" s="1"/>
      <c r="Q4" s="1"/>
      <c r="R4" s="1"/>
    </row>
    <row r="5" spans="1:18" x14ac:dyDescent="0.25">
      <c r="A5" s="1"/>
      <c r="B5" s="1"/>
      <c r="C5" s="1"/>
      <c r="D5" s="3"/>
      <c r="E5" s="1"/>
      <c r="F5" s="1"/>
      <c r="G5" s="1"/>
      <c r="H5" s="1"/>
      <c r="I5" s="1"/>
      <c r="J5" s="1"/>
      <c r="K5" s="1"/>
      <c r="L5" s="1"/>
      <c r="M5" s="1"/>
      <c r="N5" s="3"/>
      <c r="O5" s="1"/>
      <c r="P5" s="1"/>
      <c r="Q5" s="1"/>
      <c r="R5" s="1"/>
    </row>
    <row r="6" spans="1:18" x14ac:dyDescent="0.25">
      <c r="A6" s="1"/>
      <c r="B6" s="1"/>
      <c r="C6" s="1"/>
      <c r="D6" s="3"/>
      <c r="E6" s="1"/>
      <c r="F6" s="1"/>
      <c r="G6" s="1"/>
      <c r="H6" s="1"/>
      <c r="I6" s="1"/>
      <c r="J6" s="1"/>
      <c r="K6" s="1"/>
      <c r="L6" s="1"/>
      <c r="M6" s="1"/>
      <c r="N6" s="3"/>
      <c r="O6" s="1"/>
      <c r="P6" s="1"/>
      <c r="Q6" s="1"/>
      <c r="R6" s="1"/>
    </row>
    <row r="7" spans="1:18" x14ac:dyDescent="0.25">
      <c r="A7" s="1"/>
      <c r="B7" s="1"/>
      <c r="C7" s="1"/>
      <c r="D7" s="3"/>
      <c r="E7" s="1"/>
      <c r="F7" s="1"/>
      <c r="G7" s="1"/>
      <c r="H7" s="1"/>
      <c r="I7" s="1"/>
      <c r="J7" s="1"/>
      <c r="K7" s="1"/>
      <c r="L7" s="1"/>
      <c r="M7" s="1"/>
      <c r="N7" s="3"/>
      <c r="O7" s="1"/>
      <c r="P7" s="1"/>
      <c r="Q7" s="1"/>
      <c r="R7" s="1"/>
    </row>
    <row r="8" spans="1:18" x14ac:dyDescent="0.25">
      <c r="A8" s="1"/>
      <c r="B8" s="1"/>
      <c r="C8" s="1"/>
      <c r="D8" s="3"/>
      <c r="E8" s="1"/>
      <c r="F8" s="1"/>
      <c r="G8" s="1"/>
      <c r="H8" s="1"/>
      <c r="I8" s="1"/>
      <c r="J8" s="1"/>
      <c r="K8" s="1"/>
      <c r="L8" s="1"/>
      <c r="M8" s="1"/>
      <c r="N8" s="3"/>
      <c r="O8" s="1"/>
      <c r="P8" s="1"/>
      <c r="Q8" s="1"/>
      <c r="R8" s="1"/>
    </row>
    <row r="9" spans="1:18" x14ac:dyDescent="0.25">
      <c r="A9" s="1"/>
      <c r="B9" s="1"/>
      <c r="C9" s="1"/>
      <c r="D9" s="3"/>
      <c r="E9" s="1"/>
      <c r="F9" s="1"/>
      <c r="G9" s="1"/>
      <c r="H9" s="1"/>
      <c r="I9" s="1"/>
      <c r="J9" s="1"/>
      <c r="K9" s="1"/>
      <c r="L9" s="1"/>
      <c r="M9" s="1"/>
      <c r="N9" s="3"/>
      <c r="O9" s="1"/>
      <c r="P9" s="1"/>
      <c r="Q9" s="1"/>
      <c r="R9" s="1"/>
    </row>
    <row r="10" spans="1:18" x14ac:dyDescent="0.25">
      <c r="A10" s="1"/>
      <c r="B10" s="1"/>
      <c r="C10" s="1"/>
      <c r="D10" s="3"/>
      <c r="E10" s="1"/>
      <c r="F10" s="1"/>
      <c r="G10" s="1"/>
      <c r="H10" s="1"/>
      <c r="I10" s="1"/>
      <c r="J10" s="1"/>
      <c r="K10" s="1"/>
      <c r="L10" s="1"/>
      <c r="M10" s="1"/>
      <c r="N10" s="3"/>
      <c r="O10" s="1"/>
      <c r="P10" s="1"/>
      <c r="Q10" s="1"/>
      <c r="R10" s="1"/>
    </row>
    <row r="11" spans="1:18" x14ac:dyDescent="0.25">
      <c r="A11" s="1"/>
      <c r="B11" s="1"/>
      <c r="C11" s="1"/>
      <c r="D11" s="3"/>
      <c r="E11" s="1"/>
      <c r="F11" s="1"/>
      <c r="G11" s="1"/>
      <c r="H11" s="1"/>
      <c r="I11" s="1"/>
      <c r="J11" s="1"/>
      <c r="K11" s="1"/>
      <c r="L11" s="1"/>
      <c r="M11" s="1"/>
      <c r="N11" s="3"/>
      <c r="O11" s="1"/>
      <c r="P11" s="1"/>
      <c r="Q11" s="1"/>
      <c r="R11" s="1"/>
    </row>
    <row r="12" spans="1:18" x14ac:dyDescent="0.25">
      <c r="A12" s="1"/>
      <c r="B12" s="1"/>
      <c r="C12" s="1"/>
      <c r="D12" s="3"/>
      <c r="E12" s="1"/>
      <c r="F12" s="1"/>
      <c r="G12" s="1"/>
      <c r="H12" s="1"/>
      <c r="I12" s="1"/>
      <c r="J12" s="1"/>
      <c r="K12" s="1"/>
      <c r="L12" s="1"/>
      <c r="M12" s="1"/>
      <c r="N12" s="3"/>
      <c r="O12" s="1"/>
      <c r="P12" s="1"/>
      <c r="Q12" s="1"/>
      <c r="R12" s="1"/>
    </row>
    <row r="13" spans="1:18" x14ac:dyDescent="0.25">
      <c r="A13" s="1"/>
      <c r="B13" s="1"/>
      <c r="C13" s="1"/>
      <c r="D13" s="3"/>
      <c r="E13" s="1"/>
      <c r="F13" s="1"/>
      <c r="G13" s="1"/>
      <c r="H13" s="1"/>
      <c r="I13" s="1"/>
      <c r="J13" s="1"/>
      <c r="K13" s="1"/>
      <c r="L13" s="1"/>
      <c r="M13" s="1"/>
      <c r="N13" s="3"/>
      <c r="O13" s="1"/>
      <c r="P13" s="1"/>
      <c r="Q13" s="1"/>
      <c r="R13" s="1"/>
    </row>
    <row r="14" spans="1:18" x14ac:dyDescent="0.25">
      <c r="A14" s="1"/>
      <c r="B14" s="1"/>
      <c r="C14" s="1"/>
      <c r="D14" s="3"/>
      <c r="E14" s="1"/>
      <c r="F14" s="1"/>
      <c r="G14" s="1"/>
      <c r="H14" s="1"/>
      <c r="I14" s="1"/>
      <c r="J14" s="1"/>
      <c r="K14" s="1"/>
      <c r="L14" s="1"/>
      <c r="M14" s="1"/>
      <c r="N14" s="3"/>
      <c r="O14" s="1"/>
      <c r="P14" s="1"/>
      <c r="Q14" s="1"/>
      <c r="R14" s="1"/>
    </row>
    <row r="15" spans="1:18" x14ac:dyDescent="0.25">
      <c r="A15" s="1"/>
      <c r="B15" s="1"/>
      <c r="C15" s="1"/>
      <c r="D15" s="3"/>
      <c r="E15" s="1"/>
      <c r="F15" s="1"/>
      <c r="G15" s="1"/>
      <c r="H15" s="1"/>
      <c r="I15" s="1"/>
      <c r="J15" s="1"/>
      <c r="K15" s="1"/>
      <c r="L15" s="1"/>
      <c r="M15" s="1"/>
      <c r="N15" s="3"/>
      <c r="O15" s="1"/>
      <c r="P15" s="1"/>
      <c r="Q15" s="1"/>
      <c r="R15" s="1"/>
    </row>
    <row r="16" spans="1:18" x14ac:dyDescent="0.25">
      <c r="A16" s="1"/>
      <c r="B16" s="1"/>
      <c r="C16" s="1"/>
      <c r="D16" s="3"/>
      <c r="E16" s="1"/>
      <c r="F16" s="1"/>
      <c r="G16" s="1"/>
      <c r="H16" s="1"/>
      <c r="I16" s="1"/>
      <c r="J16" s="1"/>
      <c r="K16" s="1"/>
      <c r="L16" s="1"/>
      <c r="M16" s="1"/>
      <c r="N16" s="1"/>
      <c r="O16" s="1"/>
      <c r="P16" s="1"/>
      <c r="Q16" s="1"/>
      <c r="R16" s="1"/>
    </row>
    <row r="17" spans="1:18" x14ac:dyDescent="0.25">
      <c r="A17" s="162" t="s">
        <v>5</v>
      </c>
      <c r="B17" s="163"/>
      <c r="C17" s="163"/>
      <c r="D17" s="163"/>
      <c r="E17" s="163"/>
      <c r="F17" s="163"/>
      <c r="G17" s="163"/>
      <c r="H17" s="163"/>
      <c r="I17" s="1"/>
      <c r="J17" s="1"/>
      <c r="K17" s="4" t="s">
        <v>5</v>
      </c>
      <c r="L17" s="1"/>
      <c r="M17" s="1"/>
      <c r="N17" s="1"/>
      <c r="O17" s="1"/>
      <c r="P17" s="1"/>
      <c r="Q17" s="1"/>
      <c r="R17" s="1"/>
    </row>
    <row r="18" spans="1:18" ht="60" customHeight="1" x14ac:dyDescent="0.25">
      <c r="A18" s="162" t="s">
        <v>6</v>
      </c>
      <c r="B18" s="162"/>
      <c r="C18" s="162"/>
      <c r="D18" s="162"/>
      <c r="E18" s="162"/>
      <c r="F18" s="162"/>
      <c r="G18" s="162"/>
      <c r="H18" s="162"/>
      <c r="I18" s="1"/>
      <c r="J18" s="1"/>
      <c r="K18" s="162" t="s">
        <v>195</v>
      </c>
      <c r="L18" s="164"/>
      <c r="M18" s="164"/>
      <c r="N18" s="164"/>
      <c r="O18" s="164"/>
      <c r="P18" s="164"/>
      <c r="Q18" s="164"/>
      <c r="R18" s="164"/>
    </row>
    <row r="19" spans="1:18" ht="49.5" customHeight="1" x14ac:dyDescent="0.25">
      <c r="A19" s="165" t="s">
        <v>7</v>
      </c>
      <c r="B19" s="164"/>
      <c r="C19" s="164"/>
      <c r="D19" s="164"/>
      <c r="E19" s="164"/>
      <c r="F19" s="164"/>
      <c r="G19" s="164"/>
      <c r="H19" s="164"/>
      <c r="I19" s="1"/>
      <c r="J19" s="1"/>
      <c r="K19" s="162" t="s">
        <v>196</v>
      </c>
      <c r="L19" s="161"/>
      <c r="M19" s="161"/>
      <c r="N19" s="161"/>
      <c r="O19" s="161"/>
      <c r="P19" s="161"/>
      <c r="Q19" s="161"/>
      <c r="R19" s="161"/>
    </row>
    <row r="20" spans="1:18" ht="56.25" customHeight="1" x14ac:dyDescent="0.25">
      <c r="A20" s="162" t="s">
        <v>8</v>
      </c>
      <c r="B20" s="163"/>
      <c r="C20" s="163"/>
      <c r="D20" s="163"/>
      <c r="E20" s="163"/>
      <c r="F20" s="163"/>
      <c r="G20" s="163"/>
      <c r="H20" s="163"/>
      <c r="I20" s="1"/>
      <c r="J20" s="1"/>
      <c r="K20" s="162" t="s">
        <v>197</v>
      </c>
      <c r="L20" s="164"/>
      <c r="M20" s="164"/>
      <c r="N20" s="164"/>
      <c r="O20" s="164"/>
      <c r="P20" s="164"/>
      <c r="Q20" s="164"/>
      <c r="R20" s="164"/>
    </row>
    <row r="21" spans="1:18" ht="37.5" customHeight="1" x14ac:dyDescent="0.25">
      <c r="A21" s="162" t="s">
        <v>9</v>
      </c>
      <c r="B21" s="163"/>
      <c r="C21" s="163"/>
      <c r="D21" s="163"/>
      <c r="E21" s="163"/>
      <c r="F21" s="163"/>
      <c r="G21" s="163"/>
      <c r="H21" s="163"/>
      <c r="I21" s="1"/>
      <c r="J21" s="1"/>
      <c r="K21" s="162" t="s">
        <v>10</v>
      </c>
      <c r="L21" s="164"/>
      <c r="M21" s="164"/>
      <c r="N21" s="164"/>
      <c r="O21" s="164"/>
      <c r="P21" s="164"/>
      <c r="Q21" s="164"/>
      <c r="R21" s="164"/>
    </row>
    <row r="22" spans="1:18" ht="5.25" customHeight="1" x14ac:dyDescent="0.25">
      <c r="A22" s="4"/>
      <c r="B22" s="1"/>
      <c r="C22" s="1"/>
      <c r="D22" s="3"/>
      <c r="E22" s="1"/>
      <c r="F22" s="1"/>
      <c r="G22" s="1"/>
      <c r="H22" s="1"/>
      <c r="I22" s="1"/>
      <c r="J22" s="1"/>
      <c r="K22" s="4"/>
      <c r="L22" s="4"/>
      <c r="M22" s="4"/>
      <c r="N22" s="4"/>
      <c r="O22" s="4"/>
      <c r="P22" s="4"/>
      <c r="Q22" s="4"/>
      <c r="R22" s="4"/>
    </row>
    <row r="23" spans="1:18" ht="15" customHeight="1" x14ac:dyDescent="0.25">
      <c r="A23" s="162"/>
      <c r="B23" s="161"/>
      <c r="C23" s="161"/>
      <c r="D23" s="161"/>
      <c r="E23" s="161"/>
      <c r="F23" s="161"/>
      <c r="G23" s="161"/>
      <c r="H23" s="161"/>
      <c r="I23" s="1"/>
      <c r="J23" s="1"/>
      <c r="K23" s="4"/>
      <c r="L23" s="4"/>
      <c r="M23" s="4"/>
      <c r="N23" s="4"/>
      <c r="O23" s="4"/>
      <c r="P23" s="4"/>
      <c r="Q23" s="4"/>
      <c r="R23" s="4"/>
    </row>
    <row r="24" spans="1:18" x14ac:dyDescent="0.25">
      <c r="A24" s="5" t="s">
        <v>11</v>
      </c>
      <c r="B24" s="1"/>
      <c r="C24" s="1"/>
      <c r="D24" s="3"/>
      <c r="E24" s="1"/>
      <c r="F24" s="1"/>
      <c r="G24" s="1"/>
      <c r="H24" s="1"/>
      <c r="I24" s="1"/>
      <c r="J24" s="1"/>
      <c r="K24" s="5" t="s">
        <v>12</v>
      </c>
      <c r="L24" s="4"/>
      <c r="M24" s="4"/>
      <c r="N24" s="4"/>
      <c r="O24" s="4"/>
      <c r="P24" s="4"/>
      <c r="Q24" s="4"/>
      <c r="R24" s="4"/>
    </row>
    <row r="25" spans="1:18" x14ac:dyDescent="0.25">
      <c r="A25" s="6"/>
      <c r="B25" s="1"/>
      <c r="C25" s="1"/>
      <c r="D25" s="3"/>
      <c r="E25" s="1"/>
      <c r="F25" s="1"/>
      <c r="G25" s="1"/>
      <c r="H25" s="1"/>
      <c r="I25" s="1"/>
    </row>
    <row r="26" spans="1:18" s="7" customFormat="1" ht="12" x14ac:dyDescent="0.2">
      <c r="B26" s="8"/>
      <c r="C26" s="8" t="s">
        <v>13</v>
      </c>
      <c r="D26" s="9"/>
      <c r="F26" s="8">
        <v>2000</v>
      </c>
      <c r="G26" s="8"/>
      <c r="H26" s="7">
        <v>1960</v>
      </c>
      <c r="I26" s="7">
        <v>1990</v>
      </c>
    </row>
    <row r="27" spans="1:18" s="7" customFormat="1" ht="12" x14ac:dyDescent="0.2">
      <c r="B27" s="8"/>
      <c r="C27" s="8"/>
      <c r="D27" s="10"/>
      <c r="E27" s="8"/>
      <c r="F27" s="8"/>
      <c r="G27" s="8"/>
    </row>
    <row r="28" spans="1:18" s="7" customFormat="1" ht="12" x14ac:dyDescent="0.2">
      <c r="A28" s="8" t="s">
        <v>14</v>
      </c>
      <c r="B28" s="11" t="s">
        <v>15</v>
      </c>
      <c r="C28" s="12">
        <v>31.196096900993769</v>
      </c>
      <c r="D28" s="13"/>
      <c r="E28" s="8"/>
      <c r="F28" s="12">
        <v>27.579727910100445</v>
      </c>
      <c r="G28" s="8"/>
      <c r="H28" s="12">
        <v>12.040529591741571</v>
      </c>
      <c r="I28" s="14">
        <v>24.279639718543329</v>
      </c>
      <c r="K28" s="15" t="s">
        <v>14</v>
      </c>
    </row>
    <row r="29" spans="1:18" s="7" customFormat="1" ht="12" x14ac:dyDescent="0.2">
      <c r="A29" s="8" t="s">
        <v>16</v>
      </c>
      <c r="B29" s="11" t="s">
        <v>17</v>
      </c>
      <c r="C29" s="12">
        <v>28.913868754781387</v>
      </c>
      <c r="D29" s="13"/>
      <c r="E29" s="8"/>
      <c r="F29" s="12">
        <v>23.484641358466611</v>
      </c>
      <c r="G29" s="8"/>
      <c r="H29" s="12">
        <v>11.387373358605961</v>
      </c>
      <c r="I29" s="14">
        <v>24.417002531107997</v>
      </c>
      <c r="K29" s="15" t="s">
        <v>18</v>
      </c>
    </row>
    <row r="30" spans="1:18" s="7" customFormat="1" ht="12" x14ac:dyDescent="0.2">
      <c r="A30" s="8" t="s">
        <v>19</v>
      </c>
      <c r="B30" s="11" t="s">
        <v>20</v>
      </c>
      <c r="C30" s="12">
        <v>28.70743798382729</v>
      </c>
      <c r="D30" s="13"/>
      <c r="E30" s="11"/>
      <c r="F30" s="12">
        <v>22.613436256158671</v>
      </c>
      <c r="G30" s="8"/>
      <c r="H30" s="12">
        <v>8.1453119212921123</v>
      </c>
      <c r="I30" s="14">
        <v>23.318344162900846</v>
      </c>
      <c r="K30" s="15" t="s">
        <v>21</v>
      </c>
    </row>
    <row r="31" spans="1:18" s="7" customFormat="1" ht="12" x14ac:dyDescent="0.2">
      <c r="A31" s="8" t="s">
        <v>22</v>
      </c>
      <c r="B31" s="11" t="s">
        <v>23</v>
      </c>
      <c r="C31" s="12">
        <v>27.990807393216556</v>
      </c>
      <c r="D31" s="13"/>
      <c r="E31" s="8"/>
      <c r="F31" s="12">
        <v>23.764756346319192</v>
      </c>
      <c r="G31" s="8"/>
      <c r="H31" s="12"/>
      <c r="I31" s="14">
        <v>21.949022683468197</v>
      </c>
      <c r="K31" s="15" t="s">
        <v>24</v>
      </c>
    </row>
    <row r="32" spans="1:18" s="7" customFormat="1" ht="12" x14ac:dyDescent="0.2">
      <c r="A32" s="8" t="s">
        <v>25</v>
      </c>
      <c r="B32" s="11" t="s">
        <v>26</v>
      </c>
      <c r="C32" s="12">
        <v>27.909581931948829</v>
      </c>
      <c r="D32" s="13"/>
      <c r="E32" s="11"/>
      <c r="F32" s="12">
        <v>22.677295741746761</v>
      </c>
      <c r="G32" s="8"/>
      <c r="H32" s="12">
        <v>10.7187433062817</v>
      </c>
      <c r="I32" s="14">
        <v>20.703551950885199</v>
      </c>
      <c r="K32" s="15" t="s">
        <v>27</v>
      </c>
    </row>
    <row r="33" spans="1:11" s="7" customFormat="1" ht="12" x14ac:dyDescent="0.2">
      <c r="A33" s="8" t="s">
        <v>28</v>
      </c>
      <c r="B33" s="11" t="s">
        <v>29</v>
      </c>
      <c r="C33" s="12">
        <v>26.600752504075096</v>
      </c>
      <c r="D33" s="13"/>
      <c r="E33" s="13"/>
      <c r="F33" s="12">
        <v>25.687505001586135</v>
      </c>
      <c r="G33" s="8"/>
      <c r="H33" s="12">
        <v>14.94899481450962</v>
      </c>
      <c r="I33" s="14">
        <v>23.14873418578572</v>
      </c>
      <c r="K33" s="15" t="s">
        <v>30</v>
      </c>
    </row>
    <row r="34" spans="1:11" s="7" customFormat="1" ht="12" x14ac:dyDescent="0.2">
      <c r="A34" s="8" t="s">
        <v>31</v>
      </c>
      <c r="B34" s="16" t="s">
        <v>32</v>
      </c>
      <c r="C34" s="12">
        <v>26.055011057087331</v>
      </c>
      <c r="D34" s="13"/>
      <c r="E34" s="17"/>
      <c r="F34" s="12">
        <v>26.772680072720522</v>
      </c>
      <c r="G34" s="8"/>
      <c r="H34" s="12">
        <v>10.372380276329226</v>
      </c>
      <c r="I34" s="14">
        <v>27.236987624955528</v>
      </c>
      <c r="K34" s="15" t="s">
        <v>33</v>
      </c>
    </row>
    <row r="35" spans="1:11" s="7" customFormat="1" ht="12" x14ac:dyDescent="0.2">
      <c r="A35" s="8" t="s">
        <v>34</v>
      </c>
      <c r="B35" s="11" t="s">
        <v>35</v>
      </c>
      <c r="C35" s="12">
        <v>25.143551433646206</v>
      </c>
      <c r="D35" s="13"/>
      <c r="E35" s="8"/>
      <c r="F35" s="12">
        <v>25.387490235415306</v>
      </c>
      <c r="G35" s="8"/>
      <c r="H35" s="12">
        <v>15.368584613777418</v>
      </c>
      <c r="I35" s="14">
        <v>21.354074279802333</v>
      </c>
      <c r="K35" s="15" t="s">
        <v>36</v>
      </c>
    </row>
    <row r="36" spans="1:11" s="7" customFormat="1" ht="12" x14ac:dyDescent="0.2">
      <c r="A36" s="8" t="s">
        <v>37</v>
      </c>
      <c r="B36" s="11" t="s">
        <v>38</v>
      </c>
      <c r="C36" s="12">
        <v>24.977492877510976</v>
      </c>
      <c r="D36" s="13"/>
      <c r="E36" s="17"/>
      <c r="F36" s="12">
        <v>20.402362215644942</v>
      </c>
      <c r="G36" s="8"/>
      <c r="H36" s="12">
        <v>6.0292220366417109</v>
      </c>
      <c r="I36" s="14">
        <v>21.550458768146143</v>
      </c>
      <c r="K36" s="15" t="s">
        <v>39</v>
      </c>
    </row>
    <row r="37" spans="1:11" s="7" customFormat="1" ht="12" x14ac:dyDescent="0.2">
      <c r="A37" s="8" t="s">
        <v>40</v>
      </c>
      <c r="B37" s="11" t="s">
        <v>41</v>
      </c>
      <c r="C37" s="12">
        <v>23.709347475116367</v>
      </c>
      <c r="D37" s="13"/>
      <c r="E37" s="18"/>
      <c r="F37" s="12">
        <v>19.480562663984529</v>
      </c>
      <c r="G37" s="8"/>
      <c r="H37" s="12"/>
      <c r="I37" s="14">
        <v>19.195647760902794</v>
      </c>
      <c r="K37" s="15" t="s">
        <v>42</v>
      </c>
    </row>
    <row r="38" spans="1:11" s="7" customFormat="1" ht="12" x14ac:dyDescent="0.2">
      <c r="A38" s="8" t="s">
        <v>43</v>
      </c>
      <c r="B38" s="11" t="s">
        <v>44</v>
      </c>
      <c r="C38" s="12">
        <v>23.45055571597193</v>
      </c>
      <c r="D38" s="13"/>
      <c r="E38" s="8"/>
      <c r="F38" s="12">
        <v>17.768134151653669</v>
      </c>
      <c r="G38" s="8"/>
      <c r="H38" s="12"/>
      <c r="I38" s="14">
        <v>15.72148793373896</v>
      </c>
      <c r="K38" s="15" t="s">
        <v>45</v>
      </c>
    </row>
    <row r="39" spans="1:11" s="7" customFormat="1" ht="12" x14ac:dyDescent="0.2">
      <c r="A39" s="8" t="s">
        <v>46</v>
      </c>
      <c r="B39" s="11" t="s">
        <v>47</v>
      </c>
      <c r="C39" s="12">
        <v>22.612547777838991</v>
      </c>
      <c r="D39" s="13"/>
      <c r="E39" s="17"/>
      <c r="F39" s="12">
        <v>18.46829051695277</v>
      </c>
      <c r="G39" s="8"/>
      <c r="H39" s="12"/>
      <c r="I39" s="14">
        <v>12.22390530724299</v>
      </c>
      <c r="K39" s="15" t="s">
        <v>46</v>
      </c>
    </row>
    <row r="40" spans="1:11" s="7" customFormat="1" ht="12" x14ac:dyDescent="0.2">
      <c r="A40" s="8" t="s">
        <v>48</v>
      </c>
      <c r="B40" s="11" t="s">
        <v>49</v>
      </c>
      <c r="C40" s="12">
        <v>22.404530193971471</v>
      </c>
      <c r="D40" s="13"/>
      <c r="E40" s="11"/>
      <c r="F40" s="12">
        <v>18.698525614634001</v>
      </c>
      <c r="G40" s="8"/>
      <c r="H40" s="12"/>
      <c r="I40" s="14">
        <v>18.327653950976718</v>
      </c>
      <c r="K40" s="15" t="s">
        <v>48</v>
      </c>
    </row>
    <row r="41" spans="1:11" s="7" customFormat="1" ht="12" x14ac:dyDescent="0.2">
      <c r="A41" s="8" t="s">
        <v>50</v>
      </c>
      <c r="B41" s="11" t="s">
        <v>51</v>
      </c>
      <c r="C41" s="12">
        <v>21.876990659868333</v>
      </c>
      <c r="D41" s="13">
        <v>2015</v>
      </c>
      <c r="E41" s="13"/>
      <c r="F41" s="12">
        <v>15.425998997665857</v>
      </c>
      <c r="G41" s="8"/>
      <c r="H41" s="12">
        <v>3.3888312086612329</v>
      </c>
      <c r="I41" s="14">
        <v>10.926542254316805</v>
      </c>
      <c r="K41" s="15" t="s">
        <v>52</v>
      </c>
    </row>
    <row r="42" spans="1:11" s="7" customFormat="1" ht="11.25" customHeight="1" x14ac:dyDescent="0.2">
      <c r="A42" s="8" t="s">
        <v>53</v>
      </c>
      <c r="B42" s="8" t="s">
        <v>54</v>
      </c>
      <c r="C42" s="12">
        <v>21.203112616835025</v>
      </c>
      <c r="D42" s="13"/>
      <c r="E42" s="17"/>
      <c r="F42" s="12">
        <v>22.038323582765155</v>
      </c>
      <c r="G42" s="8"/>
      <c r="H42" s="12"/>
      <c r="I42" s="14">
        <v>21.952832973936882</v>
      </c>
      <c r="J42" s="7">
        <v>1996</v>
      </c>
      <c r="K42" s="15" t="s">
        <v>55</v>
      </c>
    </row>
    <row r="43" spans="1:11" s="7" customFormat="1" ht="12" x14ac:dyDescent="0.2">
      <c r="A43" s="8" t="s">
        <v>56</v>
      </c>
      <c r="B43" s="11" t="s">
        <v>57</v>
      </c>
      <c r="C43" s="12">
        <v>21.132808791746186</v>
      </c>
      <c r="D43" s="13"/>
      <c r="E43" s="17"/>
      <c r="F43" s="12">
        <v>20.22142871994501</v>
      </c>
      <c r="G43" s="8"/>
      <c r="H43" s="12"/>
      <c r="I43" s="14">
        <v>14.209065283048966</v>
      </c>
      <c r="K43" s="15" t="s">
        <v>58</v>
      </c>
    </row>
    <row r="44" spans="1:11" s="7" customFormat="1" ht="12" x14ac:dyDescent="0.2">
      <c r="A44" s="8" t="s">
        <v>59</v>
      </c>
      <c r="B44" s="8" t="s">
        <v>60</v>
      </c>
      <c r="C44" s="12">
        <v>20.591396117463461</v>
      </c>
      <c r="D44" s="13"/>
      <c r="E44" s="11"/>
      <c r="F44" s="12">
        <v>16.192215366612313</v>
      </c>
      <c r="G44" s="8"/>
      <c r="H44" s="12">
        <v>9.6920937562415563</v>
      </c>
      <c r="I44" s="14">
        <v>14.902776569799018</v>
      </c>
      <c r="K44" s="15" t="s">
        <v>61</v>
      </c>
    </row>
    <row r="45" spans="1:11" s="7" customFormat="1" ht="12" x14ac:dyDescent="0.2">
      <c r="A45" s="19" t="s">
        <v>62</v>
      </c>
      <c r="B45" s="19" t="s">
        <v>62</v>
      </c>
      <c r="C45" s="20">
        <v>20.121622731665301</v>
      </c>
      <c r="D45" s="13"/>
      <c r="E45" s="12"/>
      <c r="F45" s="20">
        <f>AVERAGE(F28:F44,F46:F64)</f>
        <v>17.659714913524212</v>
      </c>
      <c r="G45" s="8"/>
      <c r="H45" s="20">
        <v>7.8596237336484611</v>
      </c>
      <c r="I45" s="21">
        <v>16.720746028113702</v>
      </c>
      <c r="K45" s="15" t="s">
        <v>63</v>
      </c>
    </row>
    <row r="46" spans="1:11" s="7" customFormat="1" ht="12" x14ac:dyDescent="0.2">
      <c r="A46" s="8" t="s">
        <v>64</v>
      </c>
      <c r="B46" s="11" t="s">
        <v>65</v>
      </c>
      <c r="C46" s="12">
        <v>19.447224513930031</v>
      </c>
      <c r="D46" s="13"/>
      <c r="E46" s="11"/>
      <c r="F46" s="12">
        <v>20.052922131259706</v>
      </c>
      <c r="G46" s="8"/>
      <c r="H46" s="12"/>
      <c r="I46" s="14"/>
      <c r="K46" s="15" t="s">
        <v>66</v>
      </c>
    </row>
    <row r="47" spans="1:11" s="7" customFormat="1" ht="12" x14ac:dyDescent="0.2">
      <c r="A47" s="8" t="s">
        <v>67</v>
      </c>
      <c r="B47" s="11" t="s">
        <v>68</v>
      </c>
      <c r="C47" s="12">
        <v>18.929596761557558</v>
      </c>
      <c r="D47" s="13"/>
      <c r="E47" s="18"/>
      <c r="F47" s="12">
        <v>18.23288844601139</v>
      </c>
      <c r="G47" s="8"/>
      <c r="H47" s="12">
        <v>11.04898168441348</v>
      </c>
      <c r="I47" s="14">
        <v>20.313136281224072</v>
      </c>
      <c r="K47" s="15" t="s">
        <v>69</v>
      </c>
    </row>
    <row r="48" spans="1:11" s="7" customFormat="1" ht="12" x14ac:dyDescent="0.2">
      <c r="A48" s="8" t="s">
        <v>70</v>
      </c>
      <c r="B48" s="11" t="s">
        <v>71</v>
      </c>
      <c r="C48" s="12">
        <v>18.723977323220836</v>
      </c>
      <c r="D48" s="13"/>
      <c r="E48" s="11"/>
      <c r="F48" s="12">
        <v>17.910558872724287</v>
      </c>
      <c r="G48" s="8"/>
      <c r="H48" s="12"/>
      <c r="I48" s="14">
        <v>14.112595367587005</v>
      </c>
      <c r="K48" s="15" t="s">
        <v>296</v>
      </c>
    </row>
    <row r="49" spans="1:11" s="7" customFormat="1" ht="12" x14ac:dyDescent="0.2">
      <c r="A49" s="8" t="s">
        <v>73</v>
      </c>
      <c r="B49" s="8" t="s">
        <v>74</v>
      </c>
      <c r="C49" s="12">
        <v>18.717313014209534</v>
      </c>
      <c r="D49" s="13"/>
      <c r="E49" s="11"/>
      <c r="F49" s="12">
        <v>14.250211567255569</v>
      </c>
      <c r="G49" s="8"/>
      <c r="H49" s="12">
        <v>6.9755934732635305</v>
      </c>
      <c r="I49" s="14">
        <v>13.160149684727612</v>
      </c>
      <c r="K49" s="15" t="s">
        <v>75</v>
      </c>
    </row>
    <row r="50" spans="1:11" s="7" customFormat="1" ht="12" x14ac:dyDescent="0.2">
      <c r="A50" s="8" t="s">
        <v>76</v>
      </c>
      <c r="B50" s="8" t="s">
        <v>77</v>
      </c>
      <c r="C50" s="12">
        <v>18.399590120227057</v>
      </c>
      <c r="D50" s="13"/>
      <c r="E50" s="16"/>
      <c r="F50" s="12">
        <v>13.816126542641443</v>
      </c>
      <c r="G50" s="8"/>
      <c r="H50" s="12"/>
      <c r="I50" s="14"/>
      <c r="K50" s="15" t="s">
        <v>78</v>
      </c>
    </row>
    <row r="51" spans="1:11" s="7" customFormat="1" ht="12" x14ac:dyDescent="0.2">
      <c r="A51" s="7" t="s">
        <v>79</v>
      </c>
      <c r="B51" s="8" t="s">
        <v>80</v>
      </c>
      <c r="C51" s="12">
        <v>17.808224857382886</v>
      </c>
      <c r="D51" s="13">
        <v>2016</v>
      </c>
      <c r="E51" s="13"/>
      <c r="F51" s="12">
        <v>18.253315687789939</v>
      </c>
      <c r="G51" s="8"/>
      <c r="H51" s="12">
        <v>5.9305402861418877</v>
      </c>
      <c r="I51" s="14">
        <v>13.139906274439802</v>
      </c>
      <c r="K51" s="15" t="s">
        <v>81</v>
      </c>
    </row>
    <row r="52" spans="1:11" s="7" customFormat="1" ht="12" x14ac:dyDescent="0.2">
      <c r="A52" s="8" t="s">
        <v>82</v>
      </c>
      <c r="B52" s="11" t="s">
        <v>83</v>
      </c>
      <c r="C52" s="12">
        <v>17.325448713113019</v>
      </c>
      <c r="D52" s="13">
        <v>2017</v>
      </c>
      <c r="E52" s="8"/>
      <c r="F52" s="12">
        <v>15.762689895237855</v>
      </c>
      <c r="G52" s="8"/>
      <c r="H52" s="12">
        <v>8.1118011866764483</v>
      </c>
      <c r="I52" s="14">
        <v>17.546370441185154</v>
      </c>
      <c r="K52" s="15" t="s">
        <v>82</v>
      </c>
    </row>
    <row r="53" spans="1:11" s="7" customFormat="1" ht="12" x14ac:dyDescent="0.2">
      <c r="A53" s="8" t="s">
        <v>84</v>
      </c>
      <c r="B53" s="11" t="s">
        <v>85</v>
      </c>
      <c r="C53" s="12">
        <v>16.95335465658555</v>
      </c>
      <c r="D53" s="13"/>
      <c r="E53" s="18"/>
      <c r="F53" s="12">
        <v>17.550297148458338</v>
      </c>
      <c r="G53" s="8"/>
      <c r="H53" s="12"/>
      <c r="I53" s="14">
        <v>18.403118298878283</v>
      </c>
      <c r="J53" s="7">
        <v>1995</v>
      </c>
      <c r="K53" s="15" t="s">
        <v>295</v>
      </c>
    </row>
    <row r="54" spans="1:11" s="7" customFormat="1" ht="12" x14ac:dyDescent="0.2">
      <c r="A54" s="8" t="s">
        <v>87</v>
      </c>
      <c r="B54" s="11" t="s">
        <v>88</v>
      </c>
      <c r="C54" s="12">
        <v>16.679158751238745</v>
      </c>
      <c r="D54" s="13"/>
      <c r="E54" s="17"/>
      <c r="F54" s="12">
        <v>18.849492025015017</v>
      </c>
      <c r="G54" s="8"/>
      <c r="H54" s="12">
        <v>9.6031774002207886</v>
      </c>
      <c r="I54" s="14">
        <v>23.989355031337809</v>
      </c>
      <c r="K54" s="15" t="s">
        <v>89</v>
      </c>
    </row>
    <row r="55" spans="1:11" s="7" customFormat="1" ht="12" x14ac:dyDescent="0.2">
      <c r="A55" s="8" t="s">
        <v>90</v>
      </c>
      <c r="B55" s="11" t="s">
        <v>91</v>
      </c>
      <c r="C55" s="12">
        <v>16.197113375230025</v>
      </c>
      <c r="D55" s="13"/>
      <c r="E55" s="11"/>
      <c r="F55" s="12">
        <v>15.351819959816277</v>
      </c>
      <c r="G55" s="8"/>
      <c r="H55" s="22"/>
      <c r="I55" s="14">
        <v>14.258250973281294</v>
      </c>
      <c r="J55" s="7">
        <v>1997</v>
      </c>
      <c r="K55" s="15" t="s">
        <v>92</v>
      </c>
    </row>
    <row r="56" spans="1:11" s="7" customFormat="1" ht="12" x14ac:dyDescent="0.2">
      <c r="A56" s="8" t="s">
        <v>93</v>
      </c>
      <c r="B56" s="11" t="s">
        <v>94</v>
      </c>
      <c r="C56" s="12">
        <v>16.155255249758273</v>
      </c>
      <c r="D56" s="13"/>
      <c r="E56" s="11"/>
      <c r="F56" s="12">
        <v>15.38315523196753</v>
      </c>
      <c r="G56" s="8"/>
      <c r="H56" s="22"/>
      <c r="I56" s="14">
        <v>13.109786273486865</v>
      </c>
      <c r="J56" s="23">
        <v>1996</v>
      </c>
      <c r="K56" s="23" t="s">
        <v>95</v>
      </c>
    </row>
    <row r="57" spans="1:11" s="7" customFormat="1" ht="12" x14ac:dyDescent="0.2">
      <c r="A57" s="8" t="s">
        <v>96</v>
      </c>
      <c r="B57" s="8" t="s">
        <v>171</v>
      </c>
      <c r="C57" s="12">
        <v>16.032262705518775</v>
      </c>
      <c r="D57" s="13">
        <v>2017</v>
      </c>
      <c r="E57" s="11"/>
      <c r="F57" s="12">
        <v>16.205120676626201</v>
      </c>
      <c r="G57" s="8"/>
      <c r="H57" s="12"/>
      <c r="I57" s="14">
        <v>16.448193453615055</v>
      </c>
      <c r="J57" s="7">
        <v>1995</v>
      </c>
      <c r="K57" s="15" t="s">
        <v>97</v>
      </c>
    </row>
    <row r="58" spans="1:11" s="7" customFormat="1" ht="12" x14ac:dyDescent="0.2">
      <c r="A58" s="8" t="s">
        <v>98</v>
      </c>
      <c r="B58" s="8" t="s">
        <v>99</v>
      </c>
      <c r="C58" s="12">
        <v>16.023495220960516</v>
      </c>
      <c r="D58" s="13"/>
      <c r="E58" s="17"/>
      <c r="F58" s="12">
        <v>13.875248250069797</v>
      </c>
      <c r="G58" s="8"/>
      <c r="H58" s="12"/>
      <c r="I58" s="14">
        <v>12.090973136461002</v>
      </c>
      <c r="K58" s="15" t="s">
        <v>100</v>
      </c>
    </row>
    <row r="59" spans="1:11" s="7" customFormat="1" ht="12" x14ac:dyDescent="0.2">
      <c r="A59" s="8" t="s">
        <v>101</v>
      </c>
      <c r="B59" s="11" t="s">
        <v>102</v>
      </c>
      <c r="C59" s="12">
        <v>16.012276432662194</v>
      </c>
      <c r="D59" s="13"/>
      <c r="E59" s="11"/>
      <c r="F59" s="12">
        <v>14.627538677429872</v>
      </c>
      <c r="G59" s="8"/>
      <c r="H59" s="22"/>
      <c r="I59" s="14">
        <v>13.493185014855847</v>
      </c>
      <c r="K59" s="15" t="s">
        <v>103</v>
      </c>
    </row>
    <row r="60" spans="1:11" s="7" customFormat="1" ht="12" x14ac:dyDescent="0.2">
      <c r="A60" s="8" t="s">
        <v>104</v>
      </c>
      <c r="B60" s="11" t="s">
        <v>105</v>
      </c>
      <c r="C60" s="12">
        <v>14.377704568784806</v>
      </c>
      <c r="D60" s="13"/>
      <c r="E60" s="11"/>
      <c r="F60" s="12">
        <v>13.193243970282348</v>
      </c>
      <c r="G60" s="8"/>
      <c r="H60" s="12">
        <v>7.0976427693500765</v>
      </c>
      <c r="I60" s="14">
        <v>16.837969918488447</v>
      </c>
      <c r="K60" s="15" t="s">
        <v>106</v>
      </c>
    </row>
    <row r="61" spans="1:11" s="7" customFormat="1" ht="12" x14ac:dyDescent="0.2">
      <c r="A61" s="8" t="s">
        <v>107</v>
      </c>
      <c r="B61" s="8" t="s">
        <v>108</v>
      </c>
      <c r="C61" s="12">
        <v>12.524377767682058</v>
      </c>
      <c r="D61" s="13">
        <v>2016</v>
      </c>
      <c r="E61" s="17"/>
      <c r="F61" s="12">
        <v>6.4566343186036379</v>
      </c>
      <c r="G61" s="8"/>
      <c r="H61" s="22"/>
      <c r="I61" s="14">
        <v>3.7949797712942654</v>
      </c>
      <c r="K61" s="15" t="s">
        <v>109</v>
      </c>
    </row>
    <row r="62" spans="1:11" s="7" customFormat="1" ht="12" x14ac:dyDescent="0.2">
      <c r="A62" s="8" t="s">
        <v>110</v>
      </c>
      <c r="B62" s="11" t="s">
        <v>111</v>
      </c>
      <c r="C62" s="12">
        <v>11.125519964881565</v>
      </c>
      <c r="D62" s="13"/>
      <c r="E62" s="13"/>
      <c r="F62" s="12">
        <v>4.5265606723835585</v>
      </c>
      <c r="G62" s="8"/>
      <c r="H62" s="22"/>
      <c r="I62" s="14">
        <v>2.6808084529895209</v>
      </c>
      <c r="K62" s="15" t="s">
        <v>112</v>
      </c>
    </row>
    <row r="63" spans="1:11" x14ac:dyDescent="0.25">
      <c r="A63" s="8" t="s">
        <v>113</v>
      </c>
      <c r="B63" s="8" t="s">
        <v>114</v>
      </c>
      <c r="C63" s="12">
        <v>10.948642359907335</v>
      </c>
      <c r="D63" s="13">
        <v>2017</v>
      </c>
      <c r="E63" s="8"/>
      <c r="F63" s="12">
        <v>10.397487032577954</v>
      </c>
      <c r="G63" s="7"/>
      <c r="H63" s="22"/>
      <c r="I63" s="14">
        <v>10.97118171590815</v>
      </c>
      <c r="J63" s="7">
        <v>1995</v>
      </c>
      <c r="K63" s="15" t="s">
        <v>115</v>
      </c>
    </row>
    <row r="64" spans="1:11" s="23" customFormat="1" ht="12" customHeight="1" x14ac:dyDescent="0.25">
      <c r="A64" s="8" t="s">
        <v>116</v>
      </c>
      <c r="B64" s="11" t="s">
        <v>117</v>
      </c>
      <c r="C64" s="12">
        <v>7.5212744173875485</v>
      </c>
      <c r="D64" s="13">
        <v>2016</v>
      </c>
      <c r="E64" s="17"/>
      <c r="F64" s="12">
        <v>4.3910510283493647</v>
      </c>
      <c r="G64" s="8"/>
      <c r="H64" s="22"/>
      <c r="I64" s="14">
        <v>3.1386553205229775</v>
      </c>
      <c r="J64"/>
      <c r="K64" s="15" t="s">
        <v>118</v>
      </c>
    </row>
    <row r="65" spans="3:9" x14ac:dyDescent="0.25">
      <c r="I65" s="14"/>
    </row>
    <row r="66" spans="3:9" x14ac:dyDescent="0.25">
      <c r="C66" s="25"/>
      <c r="I66" s="25"/>
    </row>
  </sheetData>
  <mergeCells count="16">
    <mergeCell ref="A1:H1"/>
    <mergeCell ref="K1:R1"/>
    <mergeCell ref="A2:H2"/>
    <mergeCell ref="K2:R2"/>
    <mergeCell ref="A3:H3"/>
    <mergeCell ref="K3:R3"/>
    <mergeCell ref="A21:H21"/>
    <mergeCell ref="K21:R21"/>
    <mergeCell ref="A23:H23"/>
    <mergeCell ref="A17:H17"/>
    <mergeCell ref="A18:H18"/>
    <mergeCell ref="K18:R18"/>
    <mergeCell ref="A19:H19"/>
    <mergeCell ref="A20:H20"/>
    <mergeCell ref="K20:R20"/>
    <mergeCell ref="K19:R19"/>
  </mergeCells>
  <hyperlinks>
    <hyperlink ref="J1" location="ReadMe!A13" display="Back to ReadMe"/>
  </hyperlinks>
  <pageMargins left="0.70866141732283472" right="0.70866141732283472" top="0.74803149606299213" bottom="0.74803149606299213" header="0.31496062992125984" footer="0.31496062992125984"/>
  <pageSetup paperSize="9" orientation="landscape" r:id="rId1"/>
  <headerFooter>
    <oddFooter>&amp;R&amp;"Arial,Italic"&amp;9Source&amp;"Arial,Regular": OECD (2019), OECD Social Expenditure database,  (www.oecd.org/social/expenditure.htm)</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6"/>
  <sheetViews>
    <sheetView showGridLines="0" zoomScaleNormal="100" workbookViewId="0">
      <selection activeCell="B1" sqref="B1:L61"/>
    </sheetView>
  </sheetViews>
  <sheetFormatPr defaultRowHeight="12.75" x14ac:dyDescent="0.2"/>
  <cols>
    <col min="1" max="1" width="0.375" style="26" customWidth="1"/>
    <col min="2" max="2" width="7" style="27" customWidth="1"/>
    <col min="3" max="5" width="9" style="27"/>
    <col min="6" max="6" width="11.5" style="27" customWidth="1"/>
    <col min="7" max="7" width="16.125" style="28" customWidth="1"/>
    <col min="8" max="8" width="7" style="27" customWidth="1"/>
    <col min="9" max="11" width="9" style="27"/>
    <col min="12" max="12" width="12.375" style="27" customWidth="1"/>
    <col min="13" max="16" width="9" style="27"/>
    <col min="17" max="16384" width="9" style="26"/>
  </cols>
  <sheetData>
    <row r="1" spans="2:16" ht="15.75" x14ac:dyDescent="0.25">
      <c r="B1" s="28"/>
      <c r="C1" s="35"/>
      <c r="D1" s="35"/>
      <c r="E1" s="35"/>
      <c r="F1" s="35"/>
      <c r="G1" s="36" t="s">
        <v>285</v>
      </c>
      <c r="H1" s="35"/>
      <c r="I1" s="35"/>
      <c r="J1" s="35"/>
      <c r="K1" s="35"/>
      <c r="L1" s="35"/>
      <c r="M1" s="2" t="s">
        <v>1</v>
      </c>
    </row>
    <row r="2" spans="2:16" ht="21" customHeight="1" x14ac:dyDescent="0.2">
      <c r="B2" s="172" t="s">
        <v>297</v>
      </c>
      <c r="C2" s="172"/>
      <c r="D2" s="172"/>
      <c r="E2" s="172"/>
      <c r="F2" s="172"/>
      <c r="G2" s="173"/>
      <c r="H2" s="173"/>
      <c r="I2" s="173"/>
      <c r="J2" s="173"/>
      <c r="K2" s="173"/>
      <c r="L2" s="173"/>
    </row>
    <row r="3" spans="2:16" ht="12" customHeight="1" thickBot="1" x14ac:dyDescent="0.25">
      <c r="B3" s="174" t="s">
        <v>124</v>
      </c>
      <c r="C3" s="174"/>
      <c r="D3" s="174"/>
      <c r="E3" s="174"/>
      <c r="F3" s="174"/>
      <c r="H3" s="174" t="s">
        <v>123</v>
      </c>
      <c r="I3" s="174"/>
      <c r="J3" s="174"/>
      <c r="K3" s="174"/>
      <c r="L3" s="174"/>
    </row>
    <row r="4" spans="2:16" ht="11.1" customHeight="1" thickBot="1" x14ac:dyDescent="0.25">
      <c r="G4" s="31" t="str">
        <f>'data-Figure2'!C6</f>
        <v>France (32.0)</v>
      </c>
    </row>
    <row r="5" spans="2:16" ht="11.1" customHeight="1" thickBot="1" x14ac:dyDescent="0.25">
      <c r="G5" s="31" t="str">
        <f>'data-Figure2'!C7</f>
        <v>Finland (30.4)</v>
      </c>
    </row>
    <row r="6" spans="2:16" ht="11.1" customHeight="1" thickBot="1" x14ac:dyDescent="0.25">
      <c r="G6" s="31" t="str">
        <f>'data-Figure2'!C8</f>
        <v>Belgium (29.2)</v>
      </c>
    </row>
    <row r="7" spans="2:16" ht="11.1" customHeight="1" thickBot="1" x14ac:dyDescent="0.25">
      <c r="G7" s="31" t="str">
        <f>'data-Figure2'!C9</f>
        <v>Denmark (29)</v>
      </c>
    </row>
    <row r="8" spans="2:16" ht="11.1" customHeight="1" thickBot="1" x14ac:dyDescent="0.25">
      <c r="G8" s="31" t="str">
        <f>'data-Figure2'!C10</f>
        <v>Italy (28.5)</v>
      </c>
    </row>
    <row r="9" spans="2:16" ht="11.1" customHeight="1" thickBot="1" x14ac:dyDescent="0.25">
      <c r="G9" s="31" t="str">
        <f>'data-Figure2'!C11</f>
        <v>Austria (27.7)</v>
      </c>
    </row>
    <row r="10" spans="2:16" ht="11.1" customHeight="1" thickBot="1" x14ac:dyDescent="0.25">
      <c r="G10" s="31" t="str">
        <f>'data-Figure2'!C12</f>
        <v>Sweden (26.3)</v>
      </c>
    </row>
    <row r="11" spans="2:16" ht="11.1" customHeight="1" thickBot="1" x14ac:dyDescent="0.25">
      <c r="G11" s="31" t="str">
        <f>'data-Figure2'!C13</f>
        <v>Greece (25.4)</v>
      </c>
    </row>
    <row r="12" spans="2:16" ht="11.1" customHeight="1" thickBot="1" x14ac:dyDescent="0.25">
      <c r="G12" s="31" t="str">
        <f>'data-Figure2'!C14</f>
        <v>Germany (24.9)</v>
      </c>
    </row>
    <row r="13" spans="2:16" ht="11.1" customHeight="1" thickBot="1" x14ac:dyDescent="0.25">
      <c r="G13" s="31" t="str">
        <f>'data-Figure2'!C15</f>
        <v>Norway (24.7)</v>
      </c>
    </row>
    <row r="14" spans="2:16" ht="11.1" customHeight="1" thickBot="1" x14ac:dyDescent="0.25">
      <c r="G14" s="31" t="str">
        <f>'data-Figure2'!C16</f>
        <v>Spain (24.7)</v>
      </c>
    </row>
    <row r="15" spans="2:16" s="32" customFormat="1" ht="11.1" customHeight="1" thickBot="1" x14ac:dyDescent="0.25">
      <c r="B15" s="33"/>
      <c r="C15" s="33"/>
      <c r="D15" s="33"/>
      <c r="E15" s="33"/>
      <c r="F15" s="33"/>
      <c r="G15" s="31" t="str">
        <f>'data-Figure2'!C17</f>
        <v>Portugal (24)</v>
      </c>
      <c r="H15" s="33"/>
      <c r="I15" s="33"/>
      <c r="J15" s="33"/>
      <c r="K15" s="33"/>
      <c r="L15" s="33"/>
      <c r="M15" s="33"/>
      <c r="N15" s="33"/>
      <c r="O15" s="33"/>
      <c r="P15" s="33"/>
    </row>
    <row r="16" spans="2:16" s="32" customFormat="1" ht="11.1" customHeight="1" thickBot="1" x14ac:dyDescent="0.25">
      <c r="B16" s="33"/>
      <c r="C16" s="33"/>
      <c r="D16" s="33"/>
      <c r="E16" s="33"/>
      <c r="F16" s="33"/>
      <c r="G16" s="31" t="str">
        <f>'data-Figure2'!C18</f>
        <v>Slovenia (22.6)</v>
      </c>
      <c r="H16" s="33"/>
      <c r="I16" s="33"/>
      <c r="J16" s="33"/>
      <c r="K16" s="33"/>
      <c r="L16" s="33"/>
      <c r="M16" s="33"/>
      <c r="N16" s="33"/>
      <c r="O16" s="33"/>
      <c r="P16" s="33"/>
    </row>
    <row r="17" spans="2:16" s="32" customFormat="1" ht="11.1" customHeight="1" thickBot="1" x14ac:dyDescent="0.25">
      <c r="B17" s="33"/>
      <c r="C17" s="33"/>
      <c r="D17" s="33"/>
      <c r="E17" s="33"/>
      <c r="F17" s="33"/>
      <c r="G17" s="31" t="str">
        <f>'data-Figure2'!C19</f>
        <v>Luxembourg (22.1)</v>
      </c>
      <c r="H17" s="33"/>
      <c r="I17" s="33"/>
      <c r="J17" s="33"/>
      <c r="K17" s="33"/>
      <c r="L17" s="33"/>
      <c r="M17" s="33"/>
      <c r="N17" s="33"/>
      <c r="O17" s="33"/>
      <c r="P17" s="33"/>
    </row>
    <row r="18" spans="2:16" s="32" customFormat="1" ht="11.1" customHeight="1" thickBot="1" x14ac:dyDescent="0.25">
      <c r="B18" s="33"/>
      <c r="C18" s="33"/>
      <c r="D18" s="33"/>
      <c r="E18" s="33"/>
      <c r="F18" s="33"/>
      <c r="G18" s="31" t="str">
        <f>'data-Figure2'!C20</f>
        <v>Japan (21.9)</v>
      </c>
      <c r="H18" s="33"/>
      <c r="I18" s="33"/>
      <c r="J18" s="33"/>
      <c r="K18" s="33"/>
      <c r="L18" s="33"/>
      <c r="M18" s="33"/>
      <c r="N18" s="33"/>
      <c r="O18" s="33"/>
      <c r="P18" s="33"/>
    </row>
    <row r="19" spans="2:16" s="32" customFormat="1" ht="11.1" customHeight="1" thickBot="1" x14ac:dyDescent="0.25">
      <c r="B19" s="33"/>
      <c r="C19" s="33"/>
      <c r="D19" s="33"/>
      <c r="E19" s="33"/>
      <c r="F19" s="33"/>
      <c r="G19" s="31" t="str">
        <f>'data-Figure2'!C21</f>
        <v>United Kingdom (21.6)</v>
      </c>
      <c r="H19" s="33"/>
      <c r="I19" s="33"/>
      <c r="J19" s="33"/>
      <c r="K19" s="33"/>
      <c r="L19" s="33"/>
      <c r="M19" s="33"/>
      <c r="N19" s="33"/>
      <c r="O19" s="33"/>
      <c r="P19" s="33"/>
    </row>
    <row r="20" spans="2:16" s="32" customFormat="1" ht="11.1" customHeight="1" thickBot="1" x14ac:dyDescent="0.25">
      <c r="B20" s="33"/>
      <c r="C20" s="33"/>
      <c r="D20" s="33"/>
      <c r="E20" s="33"/>
      <c r="F20" s="33"/>
      <c r="G20" s="31" t="str">
        <f>'data-Figure2'!C22</f>
        <v>Hungary (20.9)</v>
      </c>
      <c r="H20" s="33"/>
      <c r="I20" s="33"/>
      <c r="J20" s="33"/>
      <c r="K20" s="33"/>
      <c r="L20" s="33"/>
      <c r="M20" s="33"/>
      <c r="N20" s="33"/>
      <c r="O20" s="33"/>
      <c r="P20" s="33"/>
    </row>
    <row r="21" spans="2:16" s="32" customFormat="1" ht="11.1" customHeight="1" thickBot="1" x14ac:dyDescent="0.25">
      <c r="B21" s="33"/>
      <c r="C21" s="33"/>
      <c r="D21" s="33"/>
      <c r="E21" s="33"/>
      <c r="F21" s="33"/>
      <c r="G21" s="34" t="str">
        <f>'data-Figure2'!C23</f>
        <v>OECD-36 (20.5)</v>
      </c>
      <c r="H21" s="33"/>
      <c r="I21" s="33"/>
      <c r="J21" s="33"/>
      <c r="K21" s="33"/>
      <c r="L21" s="33"/>
      <c r="M21" s="33"/>
      <c r="N21" s="33"/>
      <c r="O21" s="33"/>
      <c r="P21" s="33"/>
    </row>
    <row r="22" spans="2:16" s="32" customFormat="1" ht="11.1" customHeight="1" thickBot="1" x14ac:dyDescent="0.25">
      <c r="B22" s="33"/>
      <c r="C22" s="33"/>
      <c r="D22" s="33"/>
      <c r="E22" s="33"/>
      <c r="F22" s="33"/>
      <c r="G22" s="31" t="str">
        <f>'data-Figure2'!C24</f>
        <v>Poland (20.3)</v>
      </c>
      <c r="H22" s="33"/>
      <c r="I22" s="33"/>
      <c r="J22" s="33"/>
      <c r="K22" s="33"/>
      <c r="L22" s="33"/>
      <c r="M22" s="33"/>
      <c r="N22" s="33"/>
      <c r="O22" s="33"/>
      <c r="P22" s="33"/>
    </row>
    <row r="23" spans="2:16" ht="11.1" customHeight="1" thickBot="1" x14ac:dyDescent="0.25">
      <c r="G23" s="31" t="str">
        <f>'data-Figure2'!C25</f>
        <v>Czech Republic (19.4)</v>
      </c>
    </row>
    <row r="24" spans="2:16" ht="11.1" customHeight="1" thickBot="1" x14ac:dyDescent="0.25">
      <c r="G24" s="31" t="str">
        <f>'data-Figure2'!C26</f>
        <v>New Zealand (18.9)</v>
      </c>
    </row>
    <row r="25" spans="2:16" ht="11.1" customHeight="1" thickBot="1" x14ac:dyDescent="0.25">
      <c r="G25" s="31" t="str">
        <f>'data-Figure2'!C27</f>
        <v>United States (18.9)</v>
      </c>
    </row>
    <row r="26" spans="2:16" ht="11.1" customHeight="1" thickBot="1" x14ac:dyDescent="0.25">
      <c r="G26" s="31" t="str">
        <f>'data-Figure2'!C28</f>
        <v>Australia (17.8)</v>
      </c>
    </row>
    <row r="27" spans="2:16" ht="11.1" customHeight="1" thickBot="1" x14ac:dyDescent="0.25">
      <c r="G27" s="31" t="str">
        <f>'data-Figure2'!C29</f>
        <v>Slovak Republic (17.8)</v>
      </c>
    </row>
    <row r="28" spans="2:16" ht="11.1" customHeight="1" thickBot="1" x14ac:dyDescent="0.25">
      <c r="G28" s="31" t="str">
        <f>'data-Figure2'!C30</f>
        <v>Netherlands (17.7)</v>
      </c>
    </row>
    <row r="29" spans="2:16" ht="11.1" customHeight="1" thickBot="1" x14ac:dyDescent="0.25">
      <c r="G29" s="31" t="str">
        <f>'data-Figure2'!C31</f>
        <v>Estonia (17.7)</v>
      </c>
    </row>
    <row r="30" spans="2:16" ht="11.1" customHeight="1" thickBot="1" x14ac:dyDescent="0.25">
      <c r="G30" s="31" t="str">
        <f>'data-Figure2'!C32</f>
        <v>Canada (17.6)</v>
      </c>
    </row>
    <row r="31" spans="2:16" ht="11.1" customHeight="1" thickBot="1" x14ac:dyDescent="0.25">
      <c r="G31" s="31" t="str">
        <f>'data-Figure2'!C33</f>
        <v>Israel (16)</v>
      </c>
    </row>
    <row r="32" spans="2:16" ht="11.1" customHeight="1" thickBot="1" x14ac:dyDescent="0.25">
      <c r="G32" s="31" t="str">
        <f>'data-Figure2'!C34</f>
        <v>Switzerland (15.9)</v>
      </c>
    </row>
    <row r="33" spans="2:12" ht="11.1" customHeight="1" thickBot="1" x14ac:dyDescent="0.25">
      <c r="G33" s="31" t="str">
        <f>'data-Figure2'!C35</f>
        <v>Lithuania (15.8)</v>
      </c>
    </row>
    <row r="34" spans="2:12" ht="11.1" customHeight="1" thickBot="1" x14ac:dyDescent="0.25">
      <c r="G34" s="31" t="str">
        <f>'data-Figure2'!C36</f>
        <v>Latvia (15.7)</v>
      </c>
    </row>
    <row r="35" spans="2:12" ht="11.1" customHeight="1" thickBot="1" x14ac:dyDescent="0.25">
      <c r="G35" s="31" t="str">
        <f>'data-Figure2'!C37</f>
        <v>Ireland (15.5)</v>
      </c>
    </row>
    <row r="36" spans="2:12" ht="11.1" customHeight="1" thickBot="1" x14ac:dyDescent="0.25">
      <c r="G36" s="31" t="str">
        <f>'data-Figure2'!C38</f>
        <v>Iceland (15.5)</v>
      </c>
    </row>
    <row r="37" spans="2:12" ht="11.1" customHeight="1" thickBot="1" x14ac:dyDescent="0.25">
      <c r="G37" s="31" t="str">
        <f>'data-Figure2'!C39</f>
        <v>Turkey (12.5)</v>
      </c>
    </row>
    <row r="38" spans="2:12" ht="11.1" customHeight="1" thickBot="1" x14ac:dyDescent="0.25">
      <c r="G38" s="31" t="str">
        <f>'data-Figure2'!C40</f>
        <v>Chile (10.9)</v>
      </c>
    </row>
    <row r="39" spans="2:12" ht="11.1" customHeight="1" thickBot="1" x14ac:dyDescent="0.25">
      <c r="G39" s="31" t="str">
        <f>'data-Figure2'!C41</f>
        <v>Korea (10.6)</v>
      </c>
    </row>
    <row r="40" spans="2:12" ht="11.1" customHeight="1" thickBot="1" x14ac:dyDescent="0.25">
      <c r="G40" s="31" t="str">
        <f>'data-Figure2'!C42</f>
        <v>Mexico (7.5)</v>
      </c>
    </row>
    <row r="41" spans="2:12" ht="11.1" customHeight="1" x14ac:dyDescent="0.2"/>
    <row r="42" spans="2:12" ht="23.25" customHeight="1" x14ac:dyDescent="0.2"/>
    <row r="43" spans="2:12" x14ac:dyDescent="0.2">
      <c r="B43" s="175" t="s">
        <v>122</v>
      </c>
      <c r="C43" s="176"/>
      <c r="D43" s="176"/>
      <c r="E43" s="176"/>
      <c r="F43" s="176"/>
      <c r="G43" s="176"/>
      <c r="H43" s="176"/>
      <c r="I43" s="176"/>
      <c r="J43" s="176"/>
      <c r="K43" s="176"/>
      <c r="L43" s="176"/>
    </row>
    <row r="44" spans="2:12" x14ac:dyDescent="0.2">
      <c r="B44" s="177" t="s">
        <v>279</v>
      </c>
      <c r="C44" s="178"/>
      <c r="D44" s="178"/>
      <c r="E44" s="178"/>
      <c r="F44" s="178"/>
      <c r="G44" s="178"/>
      <c r="H44" s="178"/>
      <c r="I44" s="178"/>
      <c r="J44" s="178"/>
      <c r="K44" s="178"/>
      <c r="L44" s="178"/>
    </row>
    <row r="58" spans="2:12" ht="16.5" customHeight="1" x14ac:dyDescent="0.2"/>
    <row r="59" spans="2:12" ht="65.25" customHeight="1" x14ac:dyDescent="0.2">
      <c r="B59" s="171" t="s">
        <v>305</v>
      </c>
      <c r="C59" s="169"/>
      <c r="D59" s="169"/>
      <c r="E59" s="169"/>
      <c r="F59" s="169"/>
      <c r="G59" s="169"/>
      <c r="H59" s="169"/>
      <c r="I59" s="169"/>
      <c r="J59" s="169"/>
      <c r="K59" s="169"/>
      <c r="L59" s="169"/>
    </row>
    <row r="60" spans="2:12" ht="40.5" customHeight="1" x14ac:dyDescent="0.2">
      <c r="B60" s="171" t="s">
        <v>120</v>
      </c>
      <c r="C60" s="179"/>
      <c r="D60" s="179"/>
      <c r="E60" s="179"/>
      <c r="F60" s="179"/>
      <c r="G60" s="179"/>
      <c r="H60" s="179"/>
      <c r="I60" s="179"/>
      <c r="J60" s="179"/>
      <c r="K60" s="179"/>
      <c r="L60" s="179"/>
    </row>
    <row r="61" spans="2:12" ht="50.25" customHeight="1" x14ac:dyDescent="0.2">
      <c r="B61" s="170" t="s">
        <v>119</v>
      </c>
      <c r="C61" s="170"/>
      <c r="D61" s="170"/>
      <c r="E61" s="170"/>
      <c r="F61" s="170"/>
      <c r="G61" s="170"/>
      <c r="H61" s="170"/>
      <c r="I61" s="170"/>
      <c r="J61" s="170"/>
      <c r="K61" s="170"/>
      <c r="L61" s="170"/>
    </row>
    <row r="62" spans="2:12" ht="45" customHeight="1" x14ac:dyDescent="0.2">
      <c r="B62" s="169"/>
      <c r="C62" s="169"/>
      <c r="D62" s="169"/>
      <c r="E62" s="169"/>
      <c r="F62" s="169"/>
      <c r="G62" s="169"/>
      <c r="H62" s="169"/>
      <c r="I62" s="169"/>
      <c r="J62" s="169"/>
      <c r="K62" s="169"/>
      <c r="L62" s="169"/>
    </row>
    <row r="63" spans="2:12" x14ac:dyDescent="0.2">
      <c r="B63" s="26"/>
    </row>
    <row r="66" spans="14:14" ht="38.25" customHeight="1" x14ac:dyDescent="0.2">
      <c r="N66" s="29"/>
    </row>
  </sheetData>
  <mergeCells count="9">
    <mergeCell ref="B62:L62"/>
    <mergeCell ref="B61:L61"/>
    <mergeCell ref="B59:L59"/>
    <mergeCell ref="B2:L2"/>
    <mergeCell ref="B3:F3"/>
    <mergeCell ref="H3:L3"/>
    <mergeCell ref="B43:L43"/>
    <mergeCell ref="B44:L44"/>
    <mergeCell ref="B60:L60"/>
  </mergeCells>
  <hyperlinks>
    <hyperlink ref="M1" location="ReadMe!A13" display="Back to ReadMe"/>
  </hyperlinks>
  <printOptions horizontalCentered="1"/>
  <pageMargins left="0.74803149606299213" right="0.74803149606299213" top="0.98425196850393704" bottom="0.98425196850393704" header="0.51181102362204722" footer="0.51181102362204722"/>
  <pageSetup paperSize="9" scale="74" orientation="portrait" r:id="rId1"/>
  <headerFooter alignWithMargins="0">
    <oddFooter>&amp;R&amp;"Arial,Italic"Source: OECD (2019), OECD Social Expenditure database,  (www.oecd.org/social/expenditure.htm)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6"/>
  <sheetViews>
    <sheetView showGridLines="0" zoomScaleNormal="100" workbookViewId="0">
      <selection activeCell="B1" sqref="B1:L61"/>
    </sheetView>
  </sheetViews>
  <sheetFormatPr defaultRowHeight="12.75" x14ac:dyDescent="0.2"/>
  <cols>
    <col min="1" max="1" width="1" style="26" customWidth="1"/>
    <col min="2" max="2" width="7" style="27" customWidth="1"/>
    <col min="3" max="5" width="9" style="27"/>
    <col min="6" max="6" width="11.5" style="27" customWidth="1"/>
    <col min="7" max="7" width="18" style="30" customWidth="1"/>
    <col min="8" max="8" width="7" style="27" customWidth="1"/>
    <col min="9" max="11" width="9" style="27"/>
    <col min="12" max="12" width="12.375" style="27" customWidth="1"/>
    <col min="13" max="16" width="9" style="27"/>
    <col min="17" max="16384" width="9" style="26"/>
  </cols>
  <sheetData>
    <row r="1" spans="2:16" ht="15.75" x14ac:dyDescent="0.25">
      <c r="B1" s="30"/>
      <c r="C1" s="35"/>
      <c r="D1" s="35"/>
      <c r="E1" s="35"/>
      <c r="F1" s="35"/>
      <c r="G1" s="36" t="s">
        <v>286</v>
      </c>
      <c r="H1" s="35"/>
      <c r="I1" s="35"/>
      <c r="J1" s="35"/>
      <c r="K1" s="35"/>
      <c r="L1" s="35"/>
      <c r="M1" s="2" t="s">
        <v>1</v>
      </c>
    </row>
    <row r="2" spans="2:16" ht="21" customHeight="1" x14ac:dyDescent="0.2">
      <c r="B2" s="180" t="s">
        <v>298</v>
      </c>
      <c r="C2" s="180"/>
      <c r="D2" s="180"/>
      <c r="E2" s="180"/>
      <c r="F2" s="180"/>
      <c r="G2" s="181"/>
      <c r="H2" s="181"/>
      <c r="I2" s="181"/>
      <c r="J2" s="181"/>
      <c r="K2" s="181"/>
      <c r="L2" s="181"/>
    </row>
    <row r="3" spans="2:16" ht="12" customHeight="1" thickBot="1" x14ac:dyDescent="0.25">
      <c r="B3" s="174" t="s">
        <v>199</v>
      </c>
      <c r="C3" s="174"/>
      <c r="D3" s="174"/>
      <c r="E3" s="174"/>
      <c r="F3" s="174"/>
      <c r="H3" s="174" t="s">
        <v>200</v>
      </c>
      <c r="I3" s="174"/>
      <c r="J3" s="174"/>
      <c r="K3" s="174"/>
      <c r="L3" s="174"/>
    </row>
    <row r="4" spans="2:16" ht="11.1" customHeight="1" thickBot="1" x14ac:dyDescent="0.25">
      <c r="G4" s="31" t="str">
        <f>'data-Figure2'!Q6</f>
        <v>France (32.0)</v>
      </c>
    </row>
    <row r="5" spans="2:16" ht="11.1" customHeight="1" thickBot="1" x14ac:dyDescent="0.25">
      <c r="G5" s="31" t="str">
        <f>'data-Figure2'!Q7</f>
        <v>Finlande (30.4)</v>
      </c>
    </row>
    <row r="6" spans="2:16" ht="11.1" customHeight="1" thickBot="1" x14ac:dyDescent="0.25">
      <c r="G6" s="31" t="str">
        <f>'data-Figure2'!Q8</f>
        <v>Belgique (29.2)</v>
      </c>
    </row>
    <row r="7" spans="2:16" ht="11.1" customHeight="1" thickBot="1" x14ac:dyDescent="0.25">
      <c r="G7" s="31" t="str">
        <f>'data-Figure2'!Q9</f>
        <v>Danemark (29)</v>
      </c>
    </row>
    <row r="8" spans="2:16" ht="11.1" customHeight="1" thickBot="1" x14ac:dyDescent="0.25">
      <c r="G8" s="31" t="str">
        <f>'data-Figure2'!Q10</f>
        <v>Italie (28.5)</v>
      </c>
    </row>
    <row r="9" spans="2:16" ht="11.1" customHeight="1" thickBot="1" x14ac:dyDescent="0.25">
      <c r="G9" s="31" t="str">
        <f>'data-Figure2'!Q11</f>
        <v>Autriche (27.7)</v>
      </c>
    </row>
    <row r="10" spans="2:16" ht="11.1" customHeight="1" thickBot="1" x14ac:dyDescent="0.25">
      <c r="G10" s="31" t="str">
        <f>'data-Figure2'!Q12</f>
        <v>Suède (26.3)</v>
      </c>
    </row>
    <row r="11" spans="2:16" ht="11.1" customHeight="1" thickBot="1" x14ac:dyDescent="0.25">
      <c r="G11" s="31" t="str">
        <f>'data-Figure2'!Q13</f>
        <v>Grèce (25.4)</v>
      </c>
    </row>
    <row r="12" spans="2:16" ht="11.1" customHeight="1" thickBot="1" x14ac:dyDescent="0.25">
      <c r="G12" s="31" t="str">
        <f>'data-Figure2'!Q14</f>
        <v>Allemagne (24.9)</v>
      </c>
    </row>
    <row r="13" spans="2:16" ht="11.1" customHeight="1" thickBot="1" x14ac:dyDescent="0.25">
      <c r="G13" s="31" t="str">
        <f>'data-Figure2'!Q15</f>
        <v>Norvège (24.7)</v>
      </c>
    </row>
    <row r="14" spans="2:16" ht="11.1" customHeight="1" thickBot="1" x14ac:dyDescent="0.25">
      <c r="G14" s="31" t="str">
        <f>'data-Figure2'!Q16</f>
        <v>Espagne (24.7)</v>
      </c>
    </row>
    <row r="15" spans="2:16" s="32" customFormat="1" ht="11.1" customHeight="1" thickBot="1" x14ac:dyDescent="0.25">
      <c r="B15" s="33"/>
      <c r="C15" s="33"/>
      <c r="D15" s="33"/>
      <c r="E15" s="33"/>
      <c r="F15" s="33"/>
      <c r="G15" s="31" t="str">
        <f>'data-Figure2'!Q17</f>
        <v>Portugal (24)</v>
      </c>
      <c r="H15" s="33"/>
      <c r="I15" s="33"/>
      <c r="J15" s="33"/>
      <c r="K15" s="33"/>
      <c r="L15" s="33"/>
      <c r="M15" s="33"/>
      <c r="N15" s="33"/>
      <c r="O15" s="33"/>
      <c r="P15" s="33"/>
    </row>
    <row r="16" spans="2:16" s="32" customFormat="1" ht="11.1" customHeight="1" thickBot="1" x14ac:dyDescent="0.25">
      <c r="B16" s="33"/>
      <c r="C16" s="33"/>
      <c r="D16" s="33"/>
      <c r="E16" s="33"/>
      <c r="F16" s="33"/>
      <c r="G16" s="31" t="str">
        <f>'data-Figure2'!Q18</f>
        <v>Slovénie (22.6)</v>
      </c>
      <c r="H16" s="33"/>
      <c r="I16" s="33"/>
      <c r="J16" s="33"/>
      <c r="K16" s="33"/>
      <c r="L16" s="33"/>
      <c r="M16" s="33"/>
      <c r="N16" s="33"/>
      <c r="O16" s="33"/>
      <c r="P16" s="33"/>
    </row>
    <row r="17" spans="2:16" s="32" customFormat="1" ht="11.1" customHeight="1" thickBot="1" x14ac:dyDescent="0.25">
      <c r="B17" s="33"/>
      <c r="C17" s="33"/>
      <c r="D17" s="33"/>
      <c r="E17" s="33"/>
      <c r="F17" s="33"/>
      <c r="G17" s="31" t="str">
        <f>'data-Figure2'!Q19</f>
        <v>Luxembourg (22.1)</v>
      </c>
      <c r="H17" s="33"/>
      <c r="I17" s="33"/>
      <c r="J17" s="33"/>
      <c r="K17" s="33"/>
      <c r="L17" s="33"/>
      <c r="M17" s="33"/>
      <c r="N17" s="33"/>
      <c r="O17" s="33"/>
      <c r="P17" s="33"/>
    </row>
    <row r="18" spans="2:16" s="32" customFormat="1" ht="11.1" customHeight="1" thickBot="1" x14ac:dyDescent="0.25">
      <c r="B18" s="33"/>
      <c r="C18" s="33"/>
      <c r="D18" s="33"/>
      <c r="E18" s="33"/>
      <c r="F18" s="33"/>
      <c r="G18" s="31" t="str">
        <f>'data-Figure2'!Q20</f>
        <v>Japon (21.9)</v>
      </c>
      <c r="H18" s="33"/>
      <c r="I18" s="33"/>
      <c r="J18" s="33"/>
      <c r="K18" s="33"/>
      <c r="L18" s="33"/>
      <c r="M18" s="33"/>
      <c r="N18" s="33"/>
      <c r="O18" s="33"/>
      <c r="P18" s="33"/>
    </row>
    <row r="19" spans="2:16" s="32" customFormat="1" ht="11.1" customHeight="1" thickBot="1" x14ac:dyDescent="0.25">
      <c r="B19" s="33"/>
      <c r="C19" s="33"/>
      <c r="D19" s="33"/>
      <c r="E19" s="33"/>
      <c r="F19" s="33"/>
      <c r="G19" s="31" t="str">
        <f>'data-Figure2'!Q21</f>
        <v>Royaume-Uni (21.6)</v>
      </c>
      <c r="H19" s="33"/>
      <c r="I19" s="33"/>
      <c r="J19" s="33"/>
      <c r="K19" s="33"/>
      <c r="L19" s="33"/>
      <c r="M19" s="33"/>
      <c r="N19" s="33"/>
      <c r="O19" s="33"/>
      <c r="P19" s="33"/>
    </row>
    <row r="20" spans="2:16" s="32" customFormat="1" ht="11.1" customHeight="1" thickBot="1" x14ac:dyDescent="0.25">
      <c r="B20" s="33"/>
      <c r="C20" s="33"/>
      <c r="D20" s="33"/>
      <c r="E20" s="33"/>
      <c r="F20" s="33"/>
      <c r="G20" s="31" t="str">
        <f>'data-Figure2'!Q22</f>
        <v>Hongrie (20.9)</v>
      </c>
      <c r="H20" s="33"/>
      <c r="I20" s="33"/>
      <c r="J20" s="33"/>
      <c r="K20" s="33"/>
      <c r="L20" s="33"/>
      <c r="M20" s="33"/>
      <c r="N20" s="33"/>
      <c r="O20" s="33"/>
      <c r="P20" s="33"/>
    </row>
    <row r="21" spans="2:16" s="32" customFormat="1" ht="11.1" customHeight="1" thickBot="1" x14ac:dyDescent="0.25">
      <c r="B21" s="33"/>
      <c r="C21" s="33"/>
      <c r="D21" s="33"/>
      <c r="E21" s="33"/>
      <c r="F21" s="33"/>
      <c r="G21" s="34" t="str">
        <f>'data-Figure2'!Q23</f>
        <v>OCDE-36 (20.5)</v>
      </c>
      <c r="H21" s="33"/>
      <c r="I21" s="33"/>
      <c r="J21" s="33"/>
      <c r="K21" s="33"/>
      <c r="L21" s="33"/>
      <c r="M21" s="33"/>
      <c r="N21" s="33"/>
      <c r="O21" s="33"/>
      <c r="P21" s="33"/>
    </row>
    <row r="22" spans="2:16" s="32" customFormat="1" ht="11.1" customHeight="1" thickBot="1" x14ac:dyDescent="0.25">
      <c r="B22" s="33"/>
      <c r="C22" s="33"/>
      <c r="D22" s="33"/>
      <c r="E22" s="33"/>
      <c r="F22" s="33"/>
      <c r="G22" s="31" t="str">
        <f>'data-Figure2'!Q24</f>
        <v>Pologne (20.3)</v>
      </c>
      <c r="H22" s="33"/>
      <c r="I22" s="33"/>
      <c r="J22" s="33"/>
      <c r="K22" s="33"/>
      <c r="L22" s="33"/>
      <c r="M22" s="33"/>
      <c r="N22" s="33"/>
      <c r="O22" s="33"/>
      <c r="P22" s="33"/>
    </row>
    <row r="23" spans="2:16" ht="11.1" customHeight="1" thickBot="1" x14ac:dyDescent="0.25">
      <c r="G23" s="31" t="str">
        <f>'data-Figure2'!Q25</f>
        <v>République tchèque (19.4)</v>
      </c>
    </row>
    <row r="24" spans="2:16" ht="11.1" customHeight="1" thickBot="1" x14ac:dyDescent="0.25">
      <c r="G24" s="31" t="str">
        <f>'data-Figure2'!Q26</f>
        <v>Nouvelle-Zélande (18.9)</v>
      </c>
    </row>
    <row r="25" spans="2:16" ht="11.1" customHeight="1" thickBot="1" x14ac:dyDescent="0.25">
      <c r="G25" s="31" t="str">
        <f>'data-Figure2'!Q27</f>
        <v>États-Unis (18.9)</v>
      </c>
    </row>
    <row r="26" spans="2:16" ht="11.1" customHeight="1" thickBot="1" x14ac:dyDescent="0.25">
      <c r="G26" s="31" t="str">
        <f>'data-Figure2'!Q28</f>
        <v>Australie (17.8)</v>
      </c>
    </row>
    <row r="27" spans="2:16" ht="11.1" customHeight="1" thickBot="1" x14ac:dyDescent="0.25">
      <c r="G27" s="31" t="str">
        <f>'data-Figure2'!Q29</f>
        <v>République slovaque (17.8)</v>
      </c>
    </row>
    <row r="28" spans="2:16" ht="11.1" customHeight="1" thickBot="1" x14ac:dyDescent="0.25">
      <c r="G28" s="31" t="str">
        <f>'data-Figure2'!Q30</f>
        <v>Pays-Bas (17.7)</v>
      </c>
    </row>
    <row r="29" spans="2:16" ht="11.1" customHeight="1" thickBot="1" x14ac:dyDescent="0.25">
      <c r="G29" s="31" t="str">
        <f>'data-Figure2'!Q31</f>
        <v>Estonie (17.7)</v>
      </c>
    </row>
    <row r="30" spans="2:16" ht="11.1" customHeight="1" thickBot="1" x14ac:dyDescent="0.25">
      <c r="G30" s="31" t="str">
        <f>'data-Figure2'!Q32</f>
        <v>Canada (17.6)</v>
      </c>
    </row>
    <row r="31" spans="2:16" ht="11.1" customHeight="1" thickBot="1" x14ac:dyDescent="0.25">
      <c r="G31" s="31" t="str">
        <f>'data-Figure2'!Q33</f>
        <v>Israël (16.0)</v>
      </c>
    </row>
    <row r="32" spans="2:16" ht="11.1" customHeight="1" thickBot="1" x14ac:dyDescent="0.25">
      <c r="G32" s="31" t="str">
        <f>'data-Figure2'!Q34</f>
        <v>Suisse (15.9)</v>
      </c>
    </row>
    <row r="33" spans="2:12" ht="11.1" customHeight="1" thickBot="1" x14ac:dyDescent="0.25">
      <c r="G33" s="31" t="str">
        <f>'data-Figure2'!Q35</f>
        <v>Lituanie (15.8)</v>
      </c>
    </row>
    <row r="34" spans="2:12" ht="11.1" customHeight="1" thickBot="1" x14ac:dyDescent="0.25">
      <c r="G34" s="31" t="str">
        <f>'data-Figure2'!Q36</f>
        <v>Lettonie (15.7)</v>
      </c>
    </row>
    <row r="35" spans="2:12" ht="11.1" customHeight="1" thickBot="1" x14ac:dyDescent="0.25">
      <c r="G35" s="31" t="str">
        <f>'data-Figure2'!Q37</f>
        <v>Irlande (15.5)</v>
      </c>
    </row>
    <row r="36" spans="2:12" ht="11.1" customHeight="1" thickBot="1" x14ac:dyDescent="0.25">
      <c r="G36" s="31" t="str">
        <f>'data-Figure2'!Q38</f>
        <v>Islande (15.5)</v>
      </c>
    </row>
    <row r="37" spans="2:12" ht="11.1" customHeight="1" thickBot="1" x14ac:dyDescent="0.25">
      <c r="G37" s="31" t="str">
        <f>'data-Figure2'!Q39</f>
        <v>Turquie (12.5)</v>
      </c>
    </row>
    <row r="38" spans="2:12" ht="11.1" customHeight="1" thickBot="1" x14ac:dyDescent="0.25">
      <c r="G38" s="31" t="str">
        <f>'data-Figure2'!Q40</f>
        <v>Chili (10.9)</v>
      </c>
    </row>
    <row r="39" spans="2:12" ht="11.1" customHeight="1" thickBot="1" x14ac:dyDescent="0.25">
      <c r="G39" s="31" t="str">
        <f>'data-Figure2'!Q41</f>
        <v>Corée (10.6)</v>
      </c>
    </row>
    <row r="40" spans="2:12" ht="11.1" customHeight="1" thickBot="1" x14ac:dyDescent="0.25">
      <c r="G40" s="31" t="str">
        <f>'data-Figure2'!Q42</f>
        <v>Mexique (7.5)</v>
      </c>
    </row>
    <row r="41" spans="2:12" ht="11.1" customHeight="1" x14ac:dyDescent="0.2"/>
    <row r="42" spans="2:12" ht="23.25" customHeight="1" x14ac:dyDescent="0.2"/>
    <row r="43" spans="2:12" ht="28.5" customHeight="1" x14ac:dyDescent="0.2">
      <c r="B43" s="182" t="s">
        <v>238</v>
      </c>
      <c r="C43" s="183"/>
      <c r="D43" s="183"/>
      <c r="E43" s="183"/>
      <c r="F43" s="183"/>
      <c r="G43" s="183"/>
      <c r="H43" s="183"/>
      <c r="I43" s="183"/>
      <c r="J43" s="183"/>
      <c r="K43" s="183"/>
      <c r="L43" s="183"/>
    </row>
    <row r="44" spans="2:12" x14ac:dyDescent="0.2">
      <c r="B44" s="177" t="s">
        <v>236</v>
      </c>
      <c r="C44" s="178"/>
      <c r="D44" s="178"/>
      <c r="E44" s="178"/>
      <c r="F44" s="178"/>
      <c r="G44" s="178"/>
      <c r="H44" s="178"/>
      <c r="I44" s="178"/>
      <c r="J44" s="178"/>
      <c r="K44" s="178"/>
      <c r="L44" s="178"/>
    </row>
    <row r="58" spans="2:12" ht="16.5" customHeight="1" x14ac:dyDescent="0.2"/>
    <row r="59" spans="2:12" ht="70.5" customHeight="1" x14ac:dyDescent="0.2">
      <c r="B59" s="171" t="s">
        <v>306</v>
      </c>
      <c r="C59" s="169"/>
      <c r="D59" s="169"/>
      <c r="E59" s="169"/>
      <c r="F59" s="169"/>
      <c r="G59" s="169"/>
      <c r="H59" s="169"/>
      <c r="I59" s="169"/>
      <c r="J59" s="169"/>
      <c r="K59" s="169"/>
      <c r="L59" s="169"/>
    </row>
    <row r="60" spans="2:12" ht="40.5" customHeight="1" x14ac:dyDescent="0.2">
      <c r="B60" s="171" t="s">
        <v>280</v>
      </c>
      <c r="C60" s="179"/>
      <c r="D60" s="179"/>
      <c r="E60" s="179"/>
      <c r="F60" s="179"/>
      <c r="G60" s="179"/>
      <c r="H60" s="179"/>
      <c r="I60" s="179"/>
      <c r="J60" s="179"/>
      <c r="K60" s="179"/>
      <c r="L60" s="179"/>
    </row>
    <row r="61" spans="2:12" ht="50.25" customHeight="1" x14ac:dyDescent="0.2">
      <c r="B61" s="170" t="s">
        <v>300</v>
      </c>
      <c r="C61" s="170"/>
      <c r="D61" s="170"/>
      <c r="E61" s="170"/>
      <c r="F61" s="170"/>
      <c r="G61" s="170"/>
      <c r="H61" s="170"/>
      <c r="I61" s="170"/>
      <c r="J61" s="170"/>
      <c r="K61" s="170"/>
      <c r="L61" s="170"/>
    </row>
    <row r="62" spans="2:12" ht="45" customHeight="1" x14ac:dyDescent="0.2">
      <c r="B62" s="169"/>
      <c r="C62" s="169"/>
      <c r="D62" s="169"/>
      <c r="E62" s="169"/>
      <c r="F62" s="169"/>
      <c r="G62" s="169"/>
      <c r="H62" s="169"/>
      <c r="I62" s="169"/>
      <c r="J62" s="169"/>
      <c r="K62" s="169"/>
      <c r="L62" s="169"/>
    </row>
    <row r="63" spans="2:12" x14ac:dyDescent="0.2">
      <c r="B63" s="26"/>
    </row>
    <row r="66" spans="14:14" ht="38.25" customHeight="1" x14ac:dyDescent="0.2">
      <c r="N66" s="29"/>
    </row>
  </sheetData>
  <mergeCells count="9">
    <mergeCell ref="B60:L60"/>
    <mergeCell ref="B61:L61"/>
    <mergeCell ref="B62:L62"/>
    <mergeCell ref="B2:L2"/>
    <mergeCell ref="B3:F3"/>
    <mergeCell ref="H3:L3"/>
    <mergeCell ref="B43:L43"/>
    <mergeCell ref="B44:L44"/>
    <mergeCell ref="B59:L59"/>
  </mergeCells>
  <hyperlinks>
    <hyperlink ref="M1" location="ReadMe!A13" display="Back to ReadMe"/>
  </hyperlinks>
  <printOptions horizontalCentered="1"/>
  <pageMargins left="0.74803149606299213" right="0.74803149606299213" top="0.98425196850393704" bottom="0.98425196850393704" header="0.51181102362204722" footer="0.51181102362204722"/>
  <pageSetup paperSize="9" scale="72" orientation="portrait" r:id="rId1"/>
  <headerFooter alignWithMargins="0">
    <oddFooter>&amp;R&amp;"Arial,Italic"Source: OECD (2019), OECD Social Expenditure database,  (www.oecd.org/social/expenditure.htm)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B141"/>
  <sheetViews>
    <sheetView zoomScale="80" zoomScaleNormal="80" workbookViewId="0">
      <selection activeCell="C1" sqref="C1:Q46"/>
    </sheetView>
  </sheetViews>
  <sheetFormatPr defaultColWidth="8" defaultRowHeight="12" x14ac:dyDescent="0.2"/>
  <cols>
    <col min="1" max="1" width="2" style="37" customWidth="1"/>
    <col min="2" max="2" width="2.625" style="37" customWidth="1"/>
    <col min="3" max="3" width="19.875" style="37" customWidth="1"/>
    <col min="4" max="4" width="13.875" style="37" customWidth="1"/>
    <col min="5" max="5" width="13.75" style="37" bestFit="1" customWidth="1"/>
    <col min="6" max="6" width="18.5" style="37" bestFit="1" customWidth="1"/>
    <col min="7" max="7" width="1.625" style="39" customWidth="1"/>
    <col min="8" max="8" width="15.125" style="37" customWidth="1"/>
    <col min="9" max="9" width="13.75" style="37" bestFit="1" customWidth="1"/>
    <col min="10" max="10" width="2.5" style="37" customWidth="1"/>
    <col min="11" max="11" width="10.5" style="37" customWidth="1"/>
    <col min="12" max="12" width="7" style="39" customWidth="1"/>
    <col min="13" max="14" width="9.875" style="37" customWidth="1"/>
    <col min="15" max="15" width="3.625" style="37" customWidth="1"/>
    <col min="16" max="16" width="15.375" style="38" customWidth="1"/>
    <col min="17" max="17" width="21.625" style="37" customWidth="1"/>
    <col min="18" max="21" width="2.5" style="37" customWidth="1"/>
    <col min="22" max="22" width="10.5" style="37" customWidth="1"/>
    <col min="23" max="23" width="12.625" style="37" customWidth="1"/>
    <col min="24" max="24" width="11.875" style="37" customWidth="1"/>
    <col min="25" max="25" width="10.5" style="37" customWidth="1"/>
    <col min="26" max="26" width="11.375" style="37" customWidth="1"/>
    <col min="27" max="16384" width="8" style="37"/>
  </cols>
  <sheetData>
    <row r="1" spans="3:28" s="75" customFormat="1" x14ac:dyDescent="0.2">
      <c r="C1" s="76" t="s">
        <v>155</v>
      </c>
      <c r="D1" s="76"/>
      <c r="E1" s="74"/>
      <c r="F1" s="74"/>
      <c r="H1" s="74"/>
      <c r="I1" s="74"/>
      <c r="J1" s="74"/>
      <c r="K1" s="74"/>
      <c r="L1" s="74"/>
      <c r="M1" s="74"/>
      <c r="N1" s="74"/>
      <c r="P1" s="38"/>
    </row>
    <row r="2" spans="3:28" x14ac:dyDescent="0.2">
      <c r="E2" s="74"/>
      <c r="F2" s="74"/>
      <c r="G2" s="37"/>
      <c r="H2" s="74"/>
      <c r="I2" s="74"/>
      <c r="J2" s="74"/>
      <c r="K2" s="74"/>
      <c r="L2" s="74"/>
      <c r="M2" s="74"/>
      <c r="N2" s="74"/>
      <c r="P2" s="73" t="s">
        <v>198</v>
      </c>
    </row>
    <row r="3" spans="3:28" x14ac:dyDescent="0.2">
      <c r="C3" s="70"/>
      <c r="D3" s="70"/>
      <c r="E3" s="71"/>
      <c r="F3" s="71"/>
      <c r="G3" s="70"/>
      <c r="H3" s="71"/>
      <c r="I3" s="72"/>
      <c r="J3" s="71"/>
      <c r="K3" s="71" t="s">
        <v>154</v>
      </c>
      <c r="L3" s="71"/>
      <c r="M3" s="71"/>
      <c r="N3" s="71"/>
      <c r="O3" s="70"/>
      <c r="P3" s="69"/>
      <c r="W3" s="64" t="s">
        <v>121</v>
      </c>
    </row>
    <row r="4" spans="3:28" s="64" customFormat="1" ht="39.75" customHeight="1" x14ac:dyDescent="0.25">
      <c r="C4" s="67"/>
      <c r="D4" s="67"/>
      <c r="E4" s="65" t="s">
        <v>153</v>
      </c>
      <c r="F4" s="65" t="s">
        <v>152</v>
      </c>
      <c r="H4" s="65" t="s">
        <v>138</v>
      </c>
      <c r="I4" s="65" t="s">
        <v>151</v>
      </c>
      <c r="J4" s="65"/>
      <c r="K4" s="65" t="s">
        <v>150</v>
      </c>
      <c r="L4" s="65"/>
      <c r="M4" s="65" t="s">
        <v>149</v>
      </c>
      <c r="N4" s="65" t="s">
        <v>148</v>
      </c>
      <c r="O4" s="67"/>
      <c r="P4" s="66"/>
      <c r="W4" s="68" t="s">
        <v>299</v>
      </c>
      <c r="X4" s="68" t="s">
        <v>146</v>
      </c>
      <c r="Y4" s="68" t="s">
        <v>145</v>
      </c>
      <c r="Z4" s="68" t="s">
        <v>237</v>
      </c>
    </row>
    <row r="5" spans="3:28" s="64" customFormat="1" ht="43.5" customHeight="1" x14ac:dyDescent="0.2">
      <c r="C5" s="67"/>
      <c r="D5" s="67"/>
      <c r="E5" s="68" t="s">
        <v>147</v>
      </c>
      <c r="F5" s="68" t="s">
        <v>146</v>
      </c>
      <c r="H5" s="68" t="s">
        <v>145</v>
      </c>
      <c r="I5" s="68" t="s">
        <v>144</v>
      </c>
      <c r="J5" s="65"/>
      <c r="K5" s="68" t="s">
        <v>143</v>
      </c>
      <c r="L5" s="65"/>
      <c r="M5" s="68" t="s">
        <v>142</v>
      </c>
      <c r="N5" s="68" t="s">
        <v>141</v>
      </c>
      <c r="O5" s="67"/>
      <c r="P5" s="66"/>
      <c r="W5" s="65" t="s">
        <v>140</v>
      </c>
      <c r="X5" s="65" t="s">
        <v>139</v>
      </c>
      <c r="Y5" s="65" t="s">
        <v>138</v>
      </c>
      <c r="Z5" s="65" t="s">
        <v>137</v>
      </c>
      <c r="AA5" s="37"/>
      <c r="AB5" s="37"/>
    </row>
    <row r="6" spans="3:28" x14ac:dyDescent="0.2">
      <c r="C6" s="37" t="s">
        <v>136</v>
      </c>
      <c r="D6" s="44" t="s">
        <v>14</v>
      </c>
      <c r="E6" s="50">
        <v>13.908935336696977</v>
      </c>
      <c r="F6" s="50">
        <v>5.4234699620780376</v>
      </c>
      <c r="G6" s="53"/>
      <c r="H6" s="50">
        <v>8.8080222655375913</v>
      </c>
      <c r="I6" s="50">
        <v>2.8407888368161878</v>
      </c>
      <c r="J6" s="50"/>
      <c r="K6" s="50">
        <v>31.981999883040331</v>
      </c>
      <c r="L6" s="52"/>
      <c r="M6" s="50">
        <f t="shared" ref="M6:M42" si="0">F6+E6</f>
        <v>19.332405298775015</v>
      </c>
      <c r="N6" s="50">
        <f t="shared" ref="N6:N42" si="1">H6+I6</f>
        <v>11.648811102353779</v>
      </c>
      <c r="P6" s="54" t="s">
        <v>14</v>
      </c>
      <c r="Q6" s="46" t="s">
        <v>136</v>
      </c>
      <c r="V6" s="37" t="s">
        <v>135</v>
      </c>
      <c r="W6" s="50">
        <v>0.95154725317215472</v>
      </c>
      <c r="X6" s="50">
        <v>0.26241535079216238</v>
      </c>
      <c r="Y6" s="50">
        <v>1.9308368819314248</v>
      </c>
      <c r="Z6" s="63">
        <v>3.5994567229539811</v>
      </c>
    </row>
    <row r="7" spans="3:28" x14ac:dyDescent="0.2">
      <c r="C7" s="37" t="str">
        <f t="shared" ref="C7:C42" si="2">CONCATENATE(D7," (",ROUND(K7,1),")")</f>
        <v>Finland (30.4)</v>
      </c>
      <c r="D7" s="44" t="s">
        <v>19</v>
      </c>
      <c r="E7" s="50">
        <v>11.421345966680025</v>
      </c>
      <c r="F7" s="50">
        <v>6.6035734050876904</v>
      </c>
      <c r="G7" s="53"/>
      <c r="H7" s="50">
        <v>5.7363790767351768</v>
      </c>
      <c r="I7" s="50">
        <v>5.627015228717009</v>
      </c>
      <c r="J7" s="50"/>
      <c r="K7" s="50">
        <v>30.392258853361572</v>
      </c>
      <c r="L7" s="52"/>
      <c r="M7" s="50">
        <f t="shared" si="0"/>
        <v>18.024919371767716</v>
      </c>
      <c r="N7" s="50">
        <f t="shared" si="1"/>
        <v>11.363394305452186</v>
      </c>
      <c r="P7" s="54" t="s">
        <v>21</v>
      </c>
      <c r="Q7" s="46" t="s">
        <v>201</v>
      </c>
      <c r="V7" s="37" t="s">
        <v>134</v>
      </c>
      <c r="W7" s="50">
        <v>0.87276059595045952</v>
      </c>
      <c r="X7" s="50">
        <v>-2.1065190644740608</v>
      </c>
      <c r="Y7" s="50">
        <v>-0.55444260438986548</v>
      </c>
      <c r="Z7" s="63">
        <v>0.90039564811273343</v>
      </c>
    </row>
    <row r="8" spans="3:28" x14ac:dyDescent="0.2">
      <c r="C8" s="37" t="str">
        <f t="shared" si="2"/>
        <v>Belgium (29.2)</v>
      </c>
      <c r="D8" s="44" t="s">
        <v>16</v>
      </c>
      <c r="E8" s="50">
        <v>10.709399594236279</v>
      </c>
      <c r="F8" s="50">
        <v>7.5458121848007682</v>
      </c>
      <c r="G8" s="53"/>
      <c r="H8" s="50">
        <v>7.9226299414683012</v>
      </c>
      <c r="I8" s="50">
        <v>2.2920526874314593</v>
      </c>
      <c r="J8" s="50"/>
      <c r="K8" s="50">
        <v>29.188318017549992</v>
      </c>
      <c r="L8" s="52"/>
      <c r="M8" s="50">
        <f t="shared" si="0"/>
        <v>18.255211779037047</v>
      </c>
      <c r="N8" s="50">
        <f t="shared" si="1"/>
        <v>10.214682628899761</v>
      </c>
      <c r="P8" s="54" t="s">
        <v>18</v>
      </c>
      <c r="Q8" s="46" t="s">
        <v>202</v>
      </c>
    </row>
    <row r="9" spans="3:28" x14ac:dyDescent="0.2">
      <c r="C9" s="37" t="str">
        <f t="shared" si="2"/>
        <v>Denmark (29)</v>
      </c>
      <c r="D9" s="44" t="s">
        <v>22</v>
      </c>
      <c r="E9" s="50">
        <v>8.1301731333505671</v>
      </c>
      <c r="F9" s="50">
        <v>5.556970324225448</v>
      </c>
      <c r="G9" s="53"/>
      <c r="H9" s="50">
        <v>6.6719771714185914</v>
      </c>
      <c r="I9" s="50">
        <v>6.5787924838882343</v>
      </c>
      <c r="J9" s="50"/>
      <c r="K9" s="50">
        <v>28.989922527280093</v>
      </c>
      <c r="L9" s="52"/>
      <c r="M9" s="50">
        <f t="shared" si="0"/>
        <v>13.687143457576015</v>
      </c>
      <c r="N9" s="50">
        <f t="shared" si="1"/>
        <v>13.250769655306826</v>
      </c>
      <c r="P9" s="54" t="s">
        <v>24</v>
      </c>
      <c r="Q9" s="46" t="s">
        <v>203</v>
      </c>
      <c r="R9" s="46"/>
    </row>
    <row r="10" spans="3:28" x14ac:dyDescent="0.2">
      <c r="C10" s="37" t="str">
        <f t="shared" si="2"/>
        <v>Italy (28.5)</v>
      </c>
      <c r="D10" s="44" t="s">
        <v>25</v>
      </c>
      <c r="E10" s="50">
        <v>16.183310608842685</v>
      </c>
      <c r="F10" s="50">
        <v>4.0598508201178234</v>
      </c>
      <c r="G10" s="53"/>
      <c r="H10" s="50">
        <v>6.7024994156256996</v>
      </c>
      <c r="I10" s="50">
        <v>1.0250753346083759</v>
      </c>
      <c r="J10" s="50"/>
      <c r="K10" s="50">
        <v>28.48133919374909</v>
      </c>
      <c r="L10" s="52"/>
      <c r="M10" s="50">
        <f t="shared" si="0"/>
        <v>20.243161428960509</v>
      </c>
      <c r="N10" s="50">
        <f t="shared" si="1"/>
        <v>7.7275747502340755</v>
      </c>
      <c r="P10" s="54" t="s">
        <v>27</v>
      </c>
      <c r="Q10" s="46" t="s">
        <v>204</v>
      </c>
      <c r="W10" s="46">
        <f>W6-W7</f>
        <v>7.87866572216952E-2</v>
      </c>
      <c r="X10" s="46"/>
      <c r="Y10" s="46"/>
      <c r="Z10" s="46"/>
    </row>
    <row r="11" spans="3:28" x14ac:dyDescent="0.2">
      <c r="C11" s="37" t="str">
        <f t="shared" si="2"/>
        <v>Austria (27.7)</v>
      </c>
      <c r="D11" s="44" t="s">
        <v>28</v>
      </c>
      <c r="E11" s="50">
        <v>13.303609788530789</v>
      </c>
      <c r="F11" s="50">
        <v>5.0907962701931027</v>
      </c>
      <c r="G11" s="53"/>
      <c r="H11" s="50">
        <v>6.5151100092927825</v>
      </c>
      <c r="I11" s="50">
        <v>2.0594422733258719</v>
      </c>
      <c r="J11" s="50"/>
      <c r="K11" s="50">
        <v>27.701322334799954</v>
      </c>
      <c r="L11" s="52"/>
      <c r="M11" s="50">
        <f t="shared" si="0"/>
        <v>18.394406058723892</v>
      </c>
      <c r="N11" s="50">
        <f t="shared" si="1"/>
        <v>8.5745522826186544</v>
      </c>
      <c r="P11" s="54" t="s">
        <v>30</v>
      </c>
      <c r="Q11" s="46" t="s">
        <v>205</v>
      </c>
    </row>
    <row r="12" spans="3:28" x14ac:dyDescent="0.2">
      <c r="C12" s="37" t="str">
        <f t="shared" si="2"/>
        <v>Sweden (26.3)</v>
      </c>
      <c r="D12" s="44" t="s">
        <v>31</v>
      </c>
      <c r="E12" s="50">
        <v>7.1682627516155302</v>
      </c>
      <c r="F12" s="50">
        <v>4.014252856047583</v>
      </c>
      <c r="G12" s="53"/>
      <c r="H12" s="50">
        <v>6.2864000228579044</v>
      </c>
      <c r="I12" s="50">
        <v>7.6068677734561838</v>
      </c>
      <c r="J12" s="50"/>
      <c r="K12" s="50">
        <v>26.341135106176793</v>
      </c>
      <c r="L12" s="52"/>
      <c r="M12" s="50">
        <f t="shared" si="0"/>
        <v>11.182515607663113</v>
      </c>
      <c r="N12" s="50">
        <f t="shared" si="1"/>
        <v>13.893267796314088</v>
      </c>
      <c r="P12" s="54" t="s">
        <v>33</v>
      </c>
      <c r="Q12" s="46" t="s">
        <v>206</v>
      </c>
    </row>
    <row r="13" spans="3:28" x14ac:dyDescent="0.2">
      <c r="C13" s="37" t="str">
        <f t="shared" si="2"/>
        <v>Greece (25.4)</v>
      </c>
      <c r="D13" s="44" t="s">
        <v>43</v>
      </c>
      <c r="E13" s="50">
        <v>16.864557444684245</v>
      </c>
      <c r="F13" s="50">
        <v>3.3386519598831974</v>
      </c>
      <c r="G13" s="53"/>
      <c r="H13" s="50">
        <v>4.77569416051041</v>
      </c>
      <c r="I13" s="50">
        <v>0.19223152972291402</v>
      </c>
      <c r="J13" s="50"/>
      <c r="K13" s="50">
        <v>25.425296944972114</v>
      </c>
      <c r="L13" s="52"/>
      <c r="M13" s="50">
        <f t="shared" si="0"/>
        <v>20.203209404567442</v>
      </c>
      <c r="N13" s="50">
        <f t="shared" si="1"/>
        <v>4.967925690233324</v>
      </c>
      <c r="P13" s="54" t="s">
        <v>45</v>
      </c>
      <c r="Q13" s="46" t="s">
        <v>207</v>
      </c>
    </row>
    <row r="14" spans="3:28" x14ac:dyDescent="0.2">
      <c r="C14" s="37" t="str">
        <f t="shared" si="2"/>
        <v>Germany (24.9)</v>
      </c>
      <c r="D14" s="44" t="s">
        <v>34</v>
      </c>
      <c r="E14" s="50">
        <v>10.083938589894547</v>
      </c>
      <c r="F14" s="50">
        <v>3.4531641807643236</v>
      </c>
      <c r="G14" s="53"/>
      <c r="H14" s="50">
        <v>8.0525398123963008</v>
      </c>
      <c r="I14" s="50">
        <v>2.6426243727762717</v>
      </c>
      <c r="J14" s="50"/>
      <c r="K14" s="50">
        <v>24.861933383837297</v>
      </c>
      <c r="L14" s="52"/>
      <c r="M14" s="50">
        <f t="shared" si="0"/>
        <v>13.537102770658871</v>
      </c>
      <c r="N14" s="50">
        <f t="shared" si="1"/>
        <v>10.695164185172573</v>
      </c>
      <c r="P14" s="54" t="s">
        <v>36</v>
      </c>
      <c r="Q14" s="46" t="s">
        <v>208</v>
      </c>
    </row>
    <row r="15" spans="3:28" x14ac:dyDescent="0.2">
      <c r="C15" s="37" t="str">
        <f t="shared" si="2"/>
        <v>Norway (24.7)</v>
      </c>
      <c r="D15" s="44" t="s">
        <v>37</v>
      </c>
      <c r="E15" s="50">
        <v>6.5679707233470461</v>
      </c>
      <c r="F15" s="50">
        <v>5.8894082837200434</v>
      </c>
      <c r="G15" s="53"/>
      <c r="H15" s="50">
        <v>6.422143339118878</v>
      </c>
      <c r="I15" s="50">
        <v>5.3061682439011202</v>
      </c>
      <c r="J15" s="50"/>
      <c r="K15" s="50">
        <v>24.701341697005493</v>
      </c>
      <c r="L15" s="52"/>
      <c r="M15" s="50">
        <f t="shared" si="0"/>
        <v>12.45737900706709</v>
      </c>
      <c r="N15" s="50">
        <f t="shared" si="1"/>
        <v>11.728311583019998</v>
      </c>
      <c r="P15" s="54" t="s">
        <v>39</v>
      </c>
      <c r="Q15" s="46" t="s">
        <v>209</v>
      </c>
    </row>
    <row r="16" spans="3:28" x14ac:dyDescent="0.2">
      <c r="C16" s="37" t="str">
        <f t="shared" si="2"/>
        <v>Spain (24.7)</v>
      </c>
      <c r="D16" s="44" t="s">
        <v>40</v>
      </c>
      <c r="E16" s="50">
        <v>11.015429479705688</v>
      </c>
      <c r="F16" s="50">
        <v>4.856834744162505</v>
      </c>
      <c r="G16" s="53"/>
      <c r="H16" s="50">
        <v>6.5011071316798743</v>
      </c>
      <c r="I16" s="50">
        <v>1.6895977167377216</v>
      </c>
      <c r="J16" s="50"/>
      <c r="K16" s="50">
        <v>24.655732484625442</v>
      </c>
      <c r="L16" s="52"/>
      <c r="M16" s="50">
        <f t="shared" si="0"/>
        <v>15.872264223868193</v>
      </c>
      <c r="N16" s="50">
        <f t="shared" si="1"/>
        <v>8.1907048484175959</v>
      </c>
      <c r="P16" s="54" t="s">
        <v>42</v>
      </c>
      <c r="Q16" s="46" t="s">
        <v>210</v>
      </c>
    </row>
    <row r="17" spans="3:26" x14ac:dyDescent="0.2">
      <c r="C17" s="37" t="str">
        <f t="shared" si="2"/>
        <v>Portugal (24)</v>
      </c>
      <c r="D17" s="44" t="s">
        <v>46</v>
      </c>
      <c r="E17" s="50">
        <v>13.341934524943964</v>
      </c>
      <c r="F17" s="50">
        <v>3.6405597831415708</v>
      </c>
      <c r="G17" s="53"/>
      <c r="H17" s="50">
        <v>5.9363204171340396</v>
      </c>
      <c r="I17" s="50">
        <v>0.57149391959885687</v>
      </c>
      <c r="J17" s="50"/>
      <c r="K17" s="50">
        <v>24.038893330436693</v>
      </c>
      <c r="L17" s="52"/>
      <c r="M17" s="50">
        <f t="shared" si="0"/>
        <v>16.982494308085535</v>
      </c>
      <c r="N17" s="50">
        <f t="shared" si="1"/>
        <v>6.5078143367328964</v>
      </c>
      <c r="P17" s="54" t="s">
        <v>46</v>
      </c>
      <c r="Q17" s="46" t="s">
        <v>211</v>
      </c>
    </row>
    <row r="18" spans="3:26" x14ac:dyDescent="0.2">
      <c r="C18" s="37" t="str">
        <f t="shared" si="2"/>
        <v>Slovenia (22.6)</v>
      </c>
      <c r="D18" s="44" t="s">
        <v>53</v>
      </c>
      <c r="E18" s="50">
        <v>11.143500636988859</v>
      </c>
      <c r="F18" s="50">
        <v>4.0396914984562624</v>
      </c>
      <c r="G18" s="53"/>
      <c r="H18" s="50">
        <v>6.0822065684434143</v>
      </c>
      <c r="I18" s="50">
        <v>1.1414739420354936</v>
      </c>
      <c r="J18" s="50"/>
      <c r="K18" s="50">
        <v>22.635226414733367</v>
      </c>
      <c r="L18" s="52"/>
      <c r="M18" s="50">
        <f t="shared" si="0"/>
        <v>15.183192135445122</v>
      </c>
      <c r="N18" s="50">
        <f t="shared" si="1"/>
        <v>7.2236805104789079</v>
      </c>
      <c r="P18" s="54" t="s">
        <v>55</v>
      </c>
      <c r="Q18" s="46" t="s">
        <v>212</v>
      </c>
    </row>
    <row r="19" spans="3:26" x14ac:dyDescent="0.2">
      <c r="C19" s="37" t="str">
        <f t="shared" si="2"/>
        <v>Luxembourg (22.1)</v>
      </c>
      <c r="D19" s="44" t="s">
        <v>48</v>
      </c>
      <c r="E19" s="50">
        <v>8.3621774427147457</v>
      </c>
      <c r="F19" s="50">
        <v>5.6481420987500091</v>
      </c>
      <c r="G19" s="53"/>
      <c r="H19" s="50">
        <v>5.097778760808529</v>
      </c>
      <c r="I19" s="50">
        <v>2.3299044653028824</v>
      </c>
      <c r="J19" s="50"/>
      <c r="K19" s="50">
        <v>22.097069479681988</v>
      </c>
      <c r="L19" s="52"/>
      <c r="M19" s="50">
        <f t="shared" si="0"/>
        <v>14.010319541464755</v>
      </c>
      <c r="N19" s="50">
        <f t="shared" si="1"/>
        <v>7.4276832261114114</v>
      </c>
      <c r="P19" s="54" t="s">
        <v>48</v>
      </c>
      <c r="Q19" s="46" t="s">
        <v>213</v>
      </c>
    </row>
    <row r="20" spans="3:26" x14ac:dyDescent="0.2">
      <c r="C20" s="37" t="str">
        <f t="shared" si="2"/>
        <v>Japan (21.9)</v>
      </c>
      <c r="D20" s="44" t="s">
        <v>50</v>
      </c>
      <c r="E20" s="50">
        <v>9.3686674868178645</v>
      </c>
      <c r="F20" s="50">
        <v>1.7813349701951342</v>
      </c>
      <c r="G20" s="53"/>
      <c r="H20" s="50">
        <v>7.7126397834459208</v>
      </c>
      <c r="I20" s="50">
        <v>2.8699441259750724</v>
      </c>
      <c r="J20" s="50"/>
      <c r="K20" s="50">
        <v>21.876990659868333</v>
      </c>
      <c r="L20" s="52"/>
      <c r="M20" s="50">
        <f t="shared" si="0"/>
        <v>11.150002457012999</v>
      </c>
      <c r="N20" s="50">
        <f t="shared" si="1"/>
        <v>10.582583909420993</v>
      </c>
      <c r="P20" s="54" t="s">
        <v>52</v>
      </c>
      <c r="Q20" s="46" t="s">
        <v>214</v>
      </c>
      <c r="W20" s="56"/>
      <c r="X20" s="56"/>
      <c r="Y20" s="56"/>
      <c r="Z20" s="56"/>
    </row>
    <row r="21" spans="3:26" s="56" customFormat="1" x14ac:dyDescent="0.2">
      <c r="C21" s="37" t="str">
        <f t="shared" si="2"/>
        <v>United Kingdom (21.6)</v>
      </c>
      <c r="D21" s="44" t="s">
        <v>59</v>
      </c>
      <c r="E21" s="50">
        <v>6.2382038255398475</v>
      </c>
      <c r="F21" s="50">
        <v>4.0499623988870654</v>
      </c>
      <c r="G21" s="53"/>
      <c r="H21" s="50">
        <v>7.7030320903458964</v>
      </c>
      <c r="I21" s="50">
        <v>3.4299296458275634</v>
      </c>
      <c r="J21" s="50"/>
      <c r="K21" s="50">
        <v>21.609353911761424</v>
      </c>
      <c r="L21" s="52"/>
      <c r="M21" s="50">
        <f t="shared" si="0"/>
        <v>10.288166224426913</v>
      </c>
      <c r="N21" s="50">
        <f t="shared" si="1"/>
        <v>11.13296173617346</v>
      </c>
      <c r="O21" s="37"/>
      <c r="P21" s="54" t="s">
        <v>61</v>
      </c>
      <c r="Q21" s="46" t="s">
        <v>215</v>
      </c>
      <c r="W21" s="37"/>
      <c r="X21" s="37"/>
      <c r="Y21" s="37"/>
      <c r="Z21" s="37"/>
    </row>
    <row r="22" spans="3:26" x14ac:dyDescent="0.2">
      <c r="C22" s="37" t="str">
        <f t="shared" si="2"/>
        <v>Hungary (20.9)</v>
      </c>
      <c r="D22" s="44" t="s">
        <v>64</v>
      </c>
      <c r="E22" s="50">
        <v>9.1983692803688122</v>
      </c>
      <c r="F22" s="50">
        <v>3.6265754058772668</v>
      </c>
      <c r="G22" s="53"/>
      <c r="H22" s="50">
        <v>4.7609680192727506</v>
      </c>
      <c r="I22" s="50">
        <v>2.4122943270341155</v>
      </c>
      <c r="J22" s="50"/>
      <c r="K22" s="50">
        <v>20.88781064912159</v>
      </c>
      <c r="L22" s="52"/>
      <c r="M22" s="50">
        <f t="shared" si="0"/>
        <v>12.824944686246079</v>
      </c>
      <c r="N22" s="50">
        <f t="shared" si="1"/>
        <v>7.1732623463068661</v>
      </c>
      <c r="O22" s="56"/>
      <c r="P22" s="54" t="s">
        <v>66</v>
      </c>
      <c r="Q22" s="46" t="s">
        <v>216</v>
      </c>
    </row>
    <row r="23" spans="3:26" s="56" customFormat="1" x14ac:dyDescent="0.2">
      <c r="C23" s="56" t="str">
        <f t="shared" si="2"/>
        <v>OECD-36 (20.5)</v>
      </c>
      <c r="D23" s="62" t="s">
        <v>125</v>
      </c>
      <c r="E23" s="59">
        <v>8.0390029586833762</v>
      </c>
      <c r="F23" s="59">
        <v>3.9670251531293821</v>
      </c>
      <c r="G23" s="61"/>
      <c r="H23" s="59">
        <v>5.6839145113419098</v>
      </c>
      <c r="I23" s="59">
        <v>2.3360460432745853</v>
      </c>
      <c r="J23" s="59"/>
      <c r="K23" s="59">
        <v>20.504540378214376</v>
      </c>
      <c r="L23" s="60"/>
      <c r="M23" s="59">
        <f t="shared" si="0"/>
        <v>12.006028111812759</v>
      </c>
      <c r="N23" s="59">
        <f t="shared" si="1"/>
        <v>8.019960554616496</v>
      </c>
      <c r="P23" s="58" t="s">
        <v>133</v>
      </c>
      <c r="Q23" s="57" t="s">
        <v>217</v>
      </c>
    </row>
    <row r="24" spans="3:26" x14ac:dyDescent="0.2">
      <c r="C24" s="37" t="str">
        <f t="shared" si="2"/>
        <v>Poland (20.3)</v>
      </c>
      <c r="D24" s="44" t="s">
        <v>56</v>
      </c>
      <c r="E24" s="50">
        <v>11.139775748952328</v>
      </c>
      <c r="F24" s="50">
        <v>3.204101248481626</v>
      </c>
      <c r="G24" s="53"/>
      <c r="H24" s="50">
        <v>4.3906780503660672</v>
      </c>
      <c r="I24" s="50">
        <v>1.1259372625044399</v>
      </c>
      <c r="J24" s="50"/>
      <c r="K24" s="50">
        <v>20.345209389691284</v>
      </c>
      <c r="L24" s="52"/>
      <c r="M24" s="50">
        <f t="shared" si="0"/>
        <v>14.343876997433954</v>
      </c>
      <c r="N24" s="50">
        <f t="shared" si="1"/>
        <v>5.5166153128705071</v>
      </c>
      <c r="P24" s="54" t="s">
        <v>58</v>
      </c>
      <c r="Q24" s="46" t="s">
        <v>218</v>
      </c>
    </row>
    <row r="25" spans="3:26" s="56" customFormat="1" x14ac:dyDescent="0.2">
      <c r="C25" s="37" t="str">
        <f t="shared" si="2"/>
        <v>Czech Republic (19.4)</v>
      </c>
      <c r="D25" s="44" t="s">
        <v>70</v>
      </c>
      <c r="E25" s="50">
        <v>8.0838031074068333</v>
      </c>
      <c r="F25" s="50">
        <v>3.8007538146541542</v>
      </c>
      <c r="G25" s="53"/>
      <c r="H25" s="50">
        <v>5.9659251318001738</v>
      </c>
      <c r="I25" s="50">
        <v>1.1178890099213437</v>
      </c>
      <c r="J25" s="50"/>
      <c r="K25" s="50">
        <v>19.394913767822271</v>
      </c>
      <c r="L25" s="52"/>
      <c r="M25" s="50">
        <f t="shared" si="0"/>
        <v>11.884556922060987</v>
      </c>
      <c r="N25" s="50">
        <f t="shared" si="1"/>
        <v>7.0838141417215175</v>
      </c>
      <c r="O25" s="37"/>
      <c r="P25" s="54" t="s">
        <v>72</v>
      </c>
      <c r="Q25" s="46" t="s">
        <v>219</v>
      </c>
      <c r="W25" s="37"/>
      <c r="X25" s="37"/>
      <c r="Y25" s="37"/>
      <c r="Z25" s="37"/>
    </row>
    <row r="26" spans="3:26" x14ac:dyDescent="0.2">
      <c r="C26" s="37" t="str">
        <f t="shared" si="2"/>
        <v>New Zealand (18.9)</v>
      </c>
      <c r="D26" s="44" t="s">
        <v>67</v>
      </c>
      <c r="E26" s="50">
        <v>4.9266869804423452</v>
      </c>
      <c r="F26" s="50">
        <v>4.2230995829563751</v>
      </c>
      <c r="G26" s="53"/>
      <c r="H26" s="50">
        <v>7.2534161536368114</v>
      </c>
      <c r="I26" s="50">
        <v>2.2260721786567981</v>
      </c>
      <c r="J26" s="50"/>
      <c r="K26" s="50">
        <v>18.920653787547845</v>
      </c>
      <c r="L26" s="52"/>
      <c r="M26" s="50">
        <f t="shared" si="0"/>
        <v>9.1497865633987203</v>
      </c>
      <c r="N26" s="50">
        <f t="shared" si="1"/>
        <v>9.4794883322936094</v>
      </c>
      <c r="P26" s="54" t="s">
        <v>69</v>
      </c>
      <c r="Q26" s="46" t="s">
        <v>220</v>
      </c>
    </row>
    <row r="27" spans="3:26" x14ac:dyDescent="0.2">
      <c r="C27" s="37" t="str">
        <f t="shared" si="2"/>
        <v>United States (18.9)</v>
      </c>
      <c r="D27" s="44" t="s">
        <v>73</v>
      </c>
      <c r="E27" s="50">
        <v>7.1648654604927566</v>
      </c>
      <c r="F27" s="50">
        <v>1.9197657454828088</v>
      </c>
      <c r="G27" s="53"/>
      <c r="H27" s="50">
        <v>8.4545686571202623</v>
      </c>
      <c r="I27" s="50">
        <v>1.2666218567294862</v>
      </c>
      <c r="J27" s="50"/>
      <c r="K27" s="50">
        <v>18.910175930906817</v>
      </c>
      <c r="L27" s="52"/>
      <c r="M27" s="50">
        <f t="shared" si="0"/>
        <v>9.0846312059755654</v>
      </c>
      <c r="N27" s="50">
        <f t="shared" si="1"/>
        <v>9.7211905138497485</v>
      </c>
      <c r="P27" s="54" t="s">
        <v>75</v>
      </c>
      <c r="Q27" s="46" t="s">
        <v>221</v>
      </c>
    </row>
    <row r="28" spans="3:26" x14ac:dyDescent="0.2">
      <c r="C28" s="37" t="str">
        <f t="shared" si="2"/>
        <v>Australia (17.8)</v>
      </c>
      <c r="D28" s="44" t="s">
        <v>79</v>
      </c>
      <c r="E28" s="50">
        <v>4.1761849545193419</v>
      </c>
      <c r="F28" s="50">
        <v>4.2745525792090389</v>
      </c>
      <c r="G28" s="53"/>
      <c r="H28" s="50">
        <v>6.3198661441913373</v>
      </c>
      <c r="I28" s="50">
        <v>2.8008942117653035</v>
      </c>
      <c r="J28" s="50"/>
      <c r="K28" s="50">
        <v>17.808224857382886</v>
      </c>
      <c r="L28" s="52"/>
      <c r="M28" s="50">
        <f t="shared" si="0"/>
        <v>8.4507375337283808</v>
      </c>
      <c r="N28" s="50">
        <f t="shared" si="1"/>
        <v>9.1207603559566408</v>
      </c>
      <c r="P28" s="54" t="s">
        <v>81</v>
      </c>
      <c r="Q28" s="46" t="s">
        <v>222</v>
      </c>
    </row>
    <row r="29" spans="3:26" x14ac:dyDescent="0.2">
      <c r="C29" s="37" t="str">
        <f t="shared" si="2"/>
        <v>Slovak Republic (17.8)</v>
      </c>
      <c r="D29" s="44" t="s">
        <v>84</v>
      </c>
      <c r="E29" s="50">
        <v>7.3394969149623135</v>
      </c>
      <c r="F29" s="50">
        <v>3.6998841633456161</v>
      </c>
      <c r="G29" s="53"/>
      <c r="H29" s="50">
        <v>5.474537045985711</v>
      </c>
      <c r="I29" s="50">
        <v>1.0890535410420039</v>
      </c>
      <c r="J29" s="50"/>
      <c r="K29" s="50">
        <v>17.799975033408899</v>
      </c>
      <c r="L29" s="52"/>
      <c r="M29" s="50">
        <f t="shared" si="0"/>
        <v>11.03938107830793</v>
      </c>
      <c r="N29" s="50">
        <f t="shared" si="1"/>
        <v>6.5635905870277149</v>
      </c>
      <c r="P29" s="54" t="s">
        <v>86</v>
      </c>
      <c r="Q29" s="46" t="s">
        <v>223</v>
      </c>
    </row>
    <row r="30" spans="3:26" x14ac:dyDescent="0.2">
      <c r="C30" s="37" t="str">
        <f t="shared" si="2"/>
        <v>Netherlands (17.7)</v>
      </c>
      <c r="D30" s="44" t="s">
        <v>87</v>
      </c>
      <c r="E30" s="50">
        <v>5.37210095148634</v>
      </c>
      <c r="F30" s="50">
        <v>6.0450035627698604</v>
      </c>
      <c r="G30" s="53"/>
      <c r="H30" s="50">
        <v>2.700523076067697</v>
      </c>
      <c r="I30" s="50">
        <v>2.845763732764095</v>
      </c>
      <c r="J30" s="50"/>
      <c r="K30" s="50">
        <v>17.729317050675832</v>
      </c>
      <c r="L30" s="52"/>
      <c r="M30" s="50">
        <f t="shared" si="0"/>
        <v>11.4171045142562</v>
      </c>
      <c r="N30" s="50">
        <f t="shared" si="1"/>
        <v>5.546286808831792</v>
      </c>
      <c r="O30" s="56"/>
      <c r="P30" s="54" t="s">
        <v>89</v>
      </c>
      <c r="Q30" s="46" t="s">
        <v>224</v>
      </c>
    </row>
    <row r="31" spans="3:26" x14ac:dyDescent="0.2">
      <c r="C31" s="37" t="str">
        <f t="shared" si="2"/>
        <v>Estonia (17.7)</v>
      </c>
      <c r="D31" s="44" t="s">
        <v>76</v>
      </c>
      <c r="E31" s="50">
        <v>7.0003001322164238</v>
      </c>
      <c r="F31" s="50">
        <v>4.389417201424104</v>
      </c>
      <c r="G31" s="53"/>
      <c r="H31" s="50">
        <v>4.836984270309876</v>
      </c>
      <c r="I31" s="50">
        <v>1.2568372421039218</v>
      </c>
      <c r="J31" s="50"/>
      <c r="K31" s="50">
        <v>17.698289914467516</v>
      </c>
      <c r="L31" s="52"/>
      <c r="M31" s="50">
        <f t="shared" si="0"/>
        <v>11.389717333640528</v>
      </c>
      <c r="N31" s="50">
        <f t="shared" si="1"/>
        <v>6.0938215124137978</v>
      </c>
      <c r="P31" s="54" t="s">
        <v>78</v>
      </c>
      <c r="Q31" s="46" t="s">
        <v>225</v>
      </c>
    </row>
    <row r="32" spans="3:26" x14ac:dyDescent="0.2">
      <c r="C32" s="37" t="str">
        <f t="shared" si="2"/>
        <v>Canada (17.6)</v>
      </c>
      <c r="D32" s="44" t="s">
        <v>82</v>
      </c>
      <c r="E32" s="50">
        <v>4.6980694714957982</v>
      </c>
      <c r="F32" s="50">
        <v>4.5634650039730742</v>
      </c>
      <c r="G32" s="53"/>
      <c r="H32" s="50">
        <v>7.2804208453139623</v>
      </c>
      <c r="I32" s="50">
        <v>0.85118660428947379</v>
      </c>
      <c r="J32" s="50"/>
      <c r="K32" s="50">
        <v>17.628247138271064</v>
      </c>
      <c r="L32" s="52"/>
      <c r="M32" s="50">
        <f t="shared" si="0"/>
        <v>9.2615344754688724</v>
      </c>
      <c r="N32" s="50">
        <f t="shared" si="1"/>
        <v>8.1316074496034361</v>
      </c>
      <c r="P32" s="54" t="s">
        <v>82</v>
      </c>
      <c r="Q32" s="46" t="s">
        <v>226</v>
      </c>
    </row>
    <row r="33" spans="3:26" x14ac:dyDescent="0.2">
      <c r="C33" s="37" t="str">
        <f t="shared" si="2"/>
        <v>Israel (16)</v>
      </c>
      <c r="D33" s="44" t="s">
        <v>96</v>
      </c>
      <c r="E33" s="50">
        <v>4.7766552118944086</v>
      </c>
      <c r="F33" s="50">
        <v>4.1229170818277412</v>
      </c>
      <c r="G33" s="53"/>
      <c r="H33" s="50">
        <v>4.6322898933095571</v>
      </c>
      <c r="I33" s="50">
        <v>2.3432161719732703</v>
      </c>
      <c r="J33" s="50"/>
      <c r="K33" s="50">
        <v>16.032262705518775</v>
      </c>
      <c r="L33" s="52"/>
      <c r="M33" s="50">
        <f t="shared" si="0"/>
        <v>8.8995722937221498</v>
      </c>
      <c r="N33" s="50">
        <f t="shared" si="1"/>
        <v>6.9755060652828274</v>
      </c>
      <c r="P33" s="54" t="s">
        <v>97</v>
      </c>
      <c r="Q33" s="46" t="s">
        <v>235</v>
      </c>
    </row>
    <row r="34" spans="3:26" x14ac:dyDescent="0.2">
      <c r="C34" s="37" t="str">
        <f t="shared" si="2"/>
        <v>Switzerland (15.9)</v>
      </c>
      <c r="D34" s="44" t="s">
        <v>98</v>
      </c>
      <c r="E34" s="50">
        <v>6.4862763586756529</v>
      </c>
      <c r="F34" s="50">
        <v>4.0889584009946791</v>
      </c>
      <c r="G34" s="53"/>
      <c r="H34" s="50">
        <v>2.9898149412895965</v>
      </c>
      <c r="I34" s="50">
        <v>1.7357286825564886</v>
      </c>
      <c r="J34" s="50"/>
      <c r="K34" s="50">
        <v>15.885252996539991</v>
      </c>
      <c r="L34" s="52"/>
      <c r="M34" s="50">
        <f t="shared" si="0"/>
        <v>10.575234759670332</v>
      </c>
      <c r="N34" s="50">
        <f t="shared" si="1"/>
        <v>4.7255436238460851</v>
      </c>
      <c r="P34" s="54" t="s">
        <v>100</v>
      </c>
      <c r="Q34" s="46" t="s">
        <v>227</v>
      </c>
      <c r="W34" s="56"/>
      <c r="X34" s="56"/>
      <c r="Y34" s="56"/>
      <c r="Z34" s="56"/>
    </row>
    <row r="35" spans="3:26" s="56" customFormat="1" x14ac:dyDescent="0.2">
      <c r="C35" s="37" t="str">
        <f t="shared" si="2"/>
        <v>Lithuania (15.8)</v>
      </c>
      <c r="D35" s="44" t="s">
        <v>93</v>
      </c>
      <c r="E35" s="50">
        <v>6.684545145818003</v>
      </c>
      <c r="F35" s="50">
        <v>2.9513132502770407</v>
      </c>
      <c r="G35" s="53"/>
      <c r="H35" s="50">
        <v>4.348216474163924</v>
      </c>
      <c r="I35" s="50">
        <v>1.5310496782318523</v>
      </c>
      <c r="J35" s="50"/>
      <c r="K35" s="50">
        <v>15.82247796504863</v>
      </c>
      <c r="L35" s="52"/>
      <c r="M35" s="50">
        <f t="shared" si="0"/>
        <v>9.6358583960950437</v>
      </c>
      <c r="N35" s="50">
        <f t="shared" si="1"/>
        <v>5.8792661523957763</v>
      </c>
      <c r="O35" s="37"/>
      <c r="P35" s="54" t="s">
        <v>132</v>
      </c>
      <c r="Q35" s="46" t="s">
        <v>294</v>
      </c>
      <c r="W35" s="37"/>
      <c r="X35" s="37"/>
      <c r="Y35" s="37"/>
      <c r="Z35" s="37"/>
    </row>
    <row r="36" spans="3:26" x14ac:dyDescent="0.2">
      <c r="C36" s="37" t="str">
        <f t="shared" si="2"/>
        <v>Latvia (15.7)</v>
      </c>
      <c r="D36" s="44" t="s">
        <v>90</v>
      </c>
      <c r="E36" s="50">
        <v>7.0206942236336989</v>
      </c>
      <c r="F36" s="50">
        <v>3.5717129796872786</v>
      </c>
      <c r="G36" s="53"/>
      <c r="H36" s="50">
        <v>3.2571276599768981</v>
      </c>
      <c r="I36" s="50">
        <v>1.7105230071408797</v>
      </c>
      <c r="J36" s="50"/>
      <c r="K36" s="50">
        <v>15.704670429876696</v>
      </c>
      <c r="L36" s="52"/>
      <c r="M36" s="50">
        <f t="shared" si="0"/>
        <v>10.592407203320978</v>
      </c>
      <c r="N36" s="50">
        <f t="shared" si="1"/>
        <v>4.9676506671177778</v>
      </c>
      <c r="P36" s="54" t="s">
        <v>92</v>
      </c>
      <c r="Q36" s="46" t="s">
        <v>228</v>
      </c>
      <c r="W36" s="56"/>
      <c r="X36" s="56"/>
      <c r="Y36" s="56"/>
      <c r="Z36" s="56"/>
    </row>
    <row r="37" spans="3:26" s="56" customFormat="1" x14ac:dyDescent="0.2">
      <c r="C37" s="37" t="str">
        <f t="shared" si="2"/>
        <v>Ireland (15.5)</v>
      </c>
      <c r="D37" s="55" t="s">
        <v>104</v>
      </c>
      <c r="E37" s="50">
        <v>3.5933181532577234</v>
      </c>
      <c r="F37" s="50">
        <v>4.5910309175681512</v>
      </c>
      <c r="G37" s="53"/>
      <c r="H37" s="50">
        <v>5.3011972373565097</v>
      </c>
      <c r="I37" s="50">
        <v>1.4624145404343514</v>
      </c>
      <c r="J37" s="50"/>
      <c r="K37" s="50">
        <v>15.513960439972823</v>
      </c>
      <c r="L37" s="52"/>
      <c r="M37" s="50">
        <f t="shared" si="0"/>
        <v>8.1843490708258742</v>
      </c>
      <c r="N37" s="50">
        <f t="shared" si="1"/>
        <v>6.7636117777908611</v>
      </c>
      <c r="O37" s="37"/>
      <c r="P37" s="54" t="s">
        <v>106</v>
      </c>
      <c r="Q37" s="46" t="s">
        <v>229</v>
      </c>
      <c r="W37" s="37"/>
      <c r="X37" s="37"/>
      <c r="Y37" s="37"/>
      <c r="Z37" s="37"/>
    </row>
    <row r="38" spans="3:26" x14ac:dyDescent="0.2">
      <c r="C38" s="37" t="str">
        <f t="shared" si="2"/>
        <v>Iceland (15.5)</v>
      </c>
      <c r="D38" s="55" t="s">
        <v>101</v>
      </c>
      <c r="E38" s="50">
        <v>2.0732045614242693</v>
      </c>
      <c r="F38" s="50">
        <v>4.1075576780466392</v>
      </c>
      <c r="G38" s="53"/>
      <c r="H38" s="50">
        <v>5.0111131316610029</v>
      </c>
      <c r="I38" s="50">
        <v>4.2421585077529604</v>
      </c>
      <c r="J38" s="50"/>
      <c r="K38" s="50">
        <v>15.481715190698949</v>
      </c>
      <c r="L38" s="52"/>
      <c r="M38" s="50">
        <f t="shared" si="0"/>
        <v>6.1807622394709085</v>
      </c>
      <c r="N38" s="50">
        <f t="shared" si="1"/>
        <v>9.2532716394139634</v>
      </c>
      <c r="P38" s="54" t="s">
        <v>103</v>
      </c>
      <c r="Q38" s="46" t="s">
        <v>230</v>
      </c>
    </row>
    <row r="39" spans="3:26" x14ac:dyDescent="0.2">
      <c r="C39" s="37" t="str">
        <f t="shared" si="2"/>
        <v>Turkey (12.5)</v>
      </c>
      <c r="D39" s="44" t="s">
        <v>107</v>
      </c>
      <c r="E39" s="50">
        <v>7.7193832599579997</v>
      </c>
      <c r="F39" s="50">
        <v>0.78883836889145353</v>
      </c>
      <c r="G39" s="53"/>
      <c r="H39" s="50">
        <v>3.3842465244532263</v>
      </c>
      <c r="I39" s="50">
        <v>0.61158817418645395</v>
      </c>
      <c r="J39" s="50"/>
      <c r="K39" s="50">
        <v>12.524377767682058</v>
      </c>
      <c r="L39" s="52"/>
      <c r="M39" s="50">
        <f t="shared" si="0"/>
        <v>8.5082216288494532</v>
      </c>
      <c r="N39" s="50">
        <f t="shared" si="1"/>
        <v>3.9958346986396802</v>
      </c>
      <c r="P39" s="54" t="s">
        <v>109</v>
      </c>
      <c r="Q39" s="46" t="s">
        <v>231</v>
      </c>
    </row>
    <row r="40" spans="3:26" x14ac:dyDescent="0.2">
      <c r="C40" s="37" t="str">
        <f t="shared" si="2"/>
        <v>Chile (10.9)</v>
      </c>
      <c r="D40" s="44" t="s">
        <v>113</v>
      </c>
      <c r="E40" s="50">
        <v>2.820732628169563</v>
      </c>
      <c r="F40" s="50">
        <v>1.7586295258033831</v>
      </c>
      <c r="G40" s="53"/>
      <c r="H40" s="50">
        <v>4.1757452482704034</v>
      </c>
      <c r="I40" s="50">
        <v>2.053169564131065</v>
      </c>
      <c r="J40" s="50"/>
      <c r="K40" s="50">
        <v>10.948642359907335</v>
      </c>
      <c r="L40" s="52"/>
      <c r="M40" s="50">
        <f t="shared" si="0"/>
        <v>4.5793621539729461</v>
      </c>
      <c r="N40" s="50">
        <f t="shared" si="1"/>
        <v>6.2289148124014684</v>
      </c>
      <c r="P40" s="54" t="s">
        <v>115</v>
      </c>
      <c r="Q40" s="46" t="s">
        <v>232</v>
      </c>
    </row>
    <row r="41" spans="3:26" x14ac:dyDescent="0.2">
      <c r="C41" s="37" t="str">
        <f t="shared" si="2"/>
        <v>Korea (10.6)</v>
      </c>
      <c r="D41" s="44" t="s">
        <v>110</v>
      </c>
      <c r="E41" s="50">
        <v>3.0099825940094149</v>
      </c>
      <c r="F41" s="50">
        <v>1.2314801044383703</v>
      </c>
      <c r="G41" s="53"/>
      <c r="H41" s="50">
        <v>4.2948796165738701</v>
      </c>
      <c r="I41" s="50">
        <v>1.7287847966968304</v>
      </c>
      <c r="J41" s="50"/>
      <c r="K41" s="50">
        <v>10.627867600908692</v>
      </c>
      <c r="L41" s="52"/>
      <c r="M41" s="50">
        <f t="shared" si="0"/>
        <v>4.2414626984477852</v>
      </c>
      <c r="N41" s="50">
        <f t="shared" si="1"/>
        <v>6.0236644132707005</v>
      </c>
      <c r="P41" s="54" t="s">
        <v>112</v>
      </c>
      <c r="Q41" s="46" t="s">
        <v>233</v>
      </c>
    </row>
    <row r="42" spans="3:26" x14ac:dyDescent="0.2">
      <c r="C42" s="37" t="str">
        <f t="shared" si="2"/>
        <v>Mexico (7.5)</v>
      </c>
      <c r="D42" s="51" t="s">
        <v>116</v>
      </c>
      <c r="E42" s="50">
        <v>2.3082440388279197</v>
      </c>
      <c r="F42" s="50">
        <v>0.86137315643850032</v>
      </c>
      <c r="G42" s="53"/>
      <c r="H42" s="50">
        <v>2.8619243203698113</v>
      </c>
      <c r="I42" s="50">
        <v>1.483071887848689</v>
      </c>
      <c r="J42" s="50"/>
      <c r="K42" s="50">
        <v>7.5212744173875485</v>
      </c>
      <c r="L42" s="52"/>
      <c r="M42" s="50">
        <f t="shared" si="0"/>
        <v>3.1696171952664201</v>
      </c>
      <c r="N42" s="50">
        <f t="shared" si="1"/>
        <v>4.3449962082185003</v>
      </c>
      <c r="P42" s="49" t="s">
        <v>118</v>
      </c>
      <c r="Q42" s="46" t="s">
        <v>234</v>
      </c>
    </row>
    <row r="43" spans="3:26" x14ac:dyDescent="0.2">
      <c r="D43" s="51"/>
      <c r="E43" s="50"/>
      <c r="F43" s="50"/>
      <c r="G43" s="37"/>
      <c r="H43" s="50"/>
      <c r="I43" s="50"/>
      <c r="K43" s="50"/>
      <c r="L43" s="37"/>
      <c r="M43" s="50"/>
      <c r="N43" s="50"/>
      <c r="P43" s="49"/>
    </row>
    <row r="44" spans="3:26" ht="12.75" x14ac:dyDescent="0.2">
      <c r="C44" s="48" t="s">
        <v>131</v>
      </c>
      <c r="G44" s="37"/>
      <c r="L44" s="37"/>
    </row>
    <row r="45" spans="3:26" x14ac:dyDescent="0.2">
      <c r="C45" s="39" t="s">
        <v>130</v>
      </c>
      <c r="P45" s="47" t="s">
        <v>129</v>
      </c>
    </row>
    <row r="53" spans="4:6" hidden="1" x14ac:dyDescent="0.2"/>
    <row r="54" spans="4:6" hidden="1" x14ac:dyDescent="0.2"/>
    <row r="55" spans="4:6" hidden="1" x14ac:dyDescent="0.2"/>
    <row r="56" spans="4:6" hidden="1" x14ac:dyDescent="0.2"/>
    <row r="57" spans="4:6" hidden="1" x14ac:dyDescent="0.2"/>
    <row r="58" spans="4:6" hidden="1" x14ac:dyDescent="0.2"/>
    <row r="59" spans="4:6" hidden="1" x14ac:dyDescent="0.2">
      <c r="F59" s="37" t="s">
        <v>128</v>
      </c>
    </row>
    <row r="60" spans="4:6" hidden="1" x14ac:dyDescent="0.2">
      <c r="D60" s="42" t="s">
        <v>101</v>
      </c>
      <c r="E60" s="46">
        <f t="shared" ref="E60:E96" si="3">(H6+I6)/(E6+F6+H6+I6)</f>
        <v>0.3759959244831122</v>
      </c>
      <c r="F60" s="45">
        <v>0.63998728102069091</v>
      </c>
    </row>
    <row r="61" spans="4:6" hidden="1" x14ac:dyDescent="0.2">
      <c r="D61" s="42" t="s">
        <v>73</v>
      </c>
      <c r="E61" s="46">
        <f t="shared" si="3"/>
        <v>0.38666370688225038</v>
      </c>
      <c r="F61" s="45">
        <v>0.62806885080953279</v>
      </c>
    </row>
    <row r="62" spans="4:6" hidden="1" x14ac:dyDescent="0.2">
      <c r="D62" s="44" t="s">
        <v>116</v>
      </c>
      <c r="E62" s="46">
        <f t="shared" si="3"/>
        <v>0.35878891865689966</v>
      </c>
      <c r="F62" s="45">
        <v>0.61140503648828648</v>
      </c>
    </row>
    <row r="63" spans="4:6" hidden="1" x14ac:dyDescent="0.2">
      <c r="D63" s="42" t="s">
        <v>113</v>
      </c>
      <c r="E63" s="46">
        <f t="shared" si="3"/>
        <v>0.49190037846583418</v>
      </c>
      <c r="F63" s="45">
        <v>0.60912335118838434</v>
      </c>
    </row>
    <row r="64" spans="4:6" hidden="1" x14ac:dyDescent="0.2">
      <c r="D64" s="40" t="s">
        <v>31</v>
      </c>
      <c r="E64" s="46">
        <f t="shared" si="3"/>
        <v>0.27627355607401077</v>
      </c>
      <c r="F64" s="45">
        <v>0.60009972494322106</v>
      </c>
    </row>
    <row r="65" spans="4:6" hidden="1" x14ac:dyDescent="0.2">
      <c r="D65" s="42" t="s">
        <v>110</v>
      </c>
      <c r="E65" s="46">
        <f t="shared" si="3"/>
        <v>0.31794154501971034</v>
      </c>
      <c r="F65" s="45">
        <v>0.59063280221107284</v>
      </c>
    </row>
    <row r="66" spans="4:6" hidden="1" x14ac:dyDescent="0.2">
      <c r="D66" s="40" t="s">
        <v>37</v>
      </c>
      <c r="E66" s="46">
        <f t="shared" si="3"/>
        <v>0.55405119642684886</v>
      </c>
      <c r="F66" s="45">
        <v>0.52827478546666262</v>
      </c>
    </row>
    <row r="67" spans="4:6" hidden="1" x14ac:dyDescent="0.2">
      <c r="D67" s="42" t="s">
        <v>59</v>
      </c>
      <c r="E67" s="46">
        <f t="shared" si="3"/>
        <v>0.19736597779650694</v>
      </c>
      <c r="F67" s="45">
        <v>0.52147125586995102</v>
      </c>
    </row>
    <row r="68" spans="4:6" hidden="1" x14ac:dyDescent="0.2">
      <c r="D68" s="42" t="s">
        <v>50</v>
      </c>
      <c r="E68" s="46">
        <f t="shared" si="3"/>
        <v>0.44136044740126151</v>
      </c>
      <c r="F68" s="45">
        <v>0.51807940081130954</v>
      </c>
    </row>
    <row r="69" spans="4:6" hidden="1" x14ac:dyDescent="0.2">
      <c r="D69" s="42" t="s">
        <v>79</v>
      </c>
      <c r="E69" s="46">
        <f t="shared" si="3"/>
        <v>0.48492771125696299</v>
      </c>
      <c r="F69" s="45">
        <v>0.51207168223656585</v>
      </c>
    </row>
    <row r="70" spans="4:6" hidden="1" x14ac:dyDescent="0.2">
      <c r="D70" s="42" t="s">
        <v>67</v>
      </c>
      <c r="E70" s="46">
        <f t="shared" si="3"/>
        <v>0.34038629330455872</v>
      </c>
      <c r="F70" s="45">
        <v>0.50297515631473588</v>
      </c>
    </row>
    <row r="71" spans="4:6" hidden="1" x14ac:dyDescent="0.2">
      <c r="D71" s="40" t="s">
        <v>22</v>
      </c>
      <c r="E71" s="46">
        <f t="shared" si="3"/>
        <v>0.27704252145569019</v>
      </c>
      <c r="F71" s="45">
        <v>0.49190037846583418</v>
      </c>
    </row>
    <row r="72" spans="4:6" hidden="1" x14ac:dyDescent="0.2">
      <c r="D72" s="42" t="s">
        <v>87</v>
      </c>
      <c r="E72" s="46">
        <f t="shared" si="3"/>
        <v>0.32238682410652908</v>
      </c>
      <c r="F72" s="45">
        <v>0.4886835213630864</v>
      </c>
    </row>
    <row r="73" spans="4:6" hidden="1" x14ac:dyDescent="0.2">
      <c r="D73" s="42" t="s">
        <v>82</v>
      </c>
      <c r="E73" s="46">
        <f t="shared" si="3"/>
        <v>0.34647272447158117</v>
      </c>
      <c r="F73" s="45">
        <v>0.46751803007377757</v>
      </c>
    </row>
    <row r="74" spans="4:6" hidden="1" x14ac:dyDescent="0.2">
      <c r="D74" s="42" t="s">
        <v>98</v>
      </c>
      <c r="E74" s="46">
        <f t="shared" si="3"/>
        <v>0.48694544362956305</v>
      </c>
      <c r="F74" s="45">
        <v>0.46435780391704795</v>
      </c>
    </row>
    <row r="75" spans="4:6" hidden="1" x14ac:dyDescent="0.2">
      <c r="D75" s="40" t="s">
        <v>34</v>
      </c>
      <c r="E75" s="46">
        <f t="shared" si="3"/>
        <v>0.51971874481354041</v>
      </c>
      <c r="F75" s="45">
        <v>0.46005494020669768</v>
      </c>
    </row>
    <row r="76" spans="4:6" hidden="1" x14ac:dyDescent="0.2">
      <c r="D76" s="42" t="s">
        <v>104</v>
      </c>
      <c r="E76" s="46">
        <f t="shared" si="3"/>
        <v>0.3586952737628068</v>
      </c>
      <c r="F76" s="45">
        <v>0.45247722055793033</v>
      </c>
    </row>
    <row r="77" spans="4:6" hidden="1" x14ac:dyDescent="0.2">
      <c r="D77" s="42" t="s">
        <v>96</v>
      </c>
      <c r="E77" s="46">
        <f t="shared" si="3"/>
        <v>0.40047763374903078</v>
      </c>
      <c r="F77" s="45">
        <v>0.44535593913710797</v>
      </c>
    </row>
    <row r="78" spans="4:6" hidden="1" x14ac:dyDescent="0.2">
      <c r="D78" s="43" t="s">
        <v>125</v>
      </c>
      <c r="E78" s="46">
        <f t="shared" si="3"/>
        <v>0.2777683063781986</v>
      </c>
      <c r="F78" s="45">
        <v>0.41908865013305385</v>
      </c>
    </row>
    <row r="79" spans="4:6" hidden="1" x14ac:dyDescent="0.2">
      <c r="D79" s="40" t="s">
        <v>19</v>
      </c>
      <c r="E79" s="46">
        <f t="shared" si="3"/>
        <v>0.37345400498027403</v>
      </c>
      <c r="F79" s="45">
        <v>0.38666370688225038</v>
      </c>
    </row>
    <row r="80" spans="4:6" hidden="1" x14ac:dyDescent="0.2">
      <c r="D80" s="40" t="s">
        <v>14</v>
      </c>
      <c r="E80" s="46">
        <f t="shared" si="3"/>
        <v>0.5088490231300179</v>
      </c>
      <c r="F80" s="45">
        <v>0.37598703645210135</v>
      </c>
    </row>
    <row r="81" spans="4:6" hidden="1" x14ac:dyDescent="0.2">
      <c r="D81" s="42" t="s">
        <v>70</v>
      </c>
      <c r="E81" s="46">
        <f t="shared" si="3"/>
        <v>0.51692452787646914</v>
      </c>
      <c r="F81" s="45">
        <v>0.37345400498027403</v>
      </c>
    </row>
    <row r="82" spans="4:6" hidden="1" x14ac:dyDescent="0.2">
      <c r="D82" s="42" t="s">
        <v>64</v>
      </c>
      <c r="E82" s="46">
        <f t="shared" si="3"/>
        <v>0.51906561485067204</v>
      </c>
      <c r="F82" s="45">
        <v>0.3586952737628068</v>
      </c>
    </row>
    <row r="83" spans="4:6" hidden="1" x14ac:dyDescent="0.2">
      <c r="D83" s="42" t="s">
        <v>84</v>
      </c>
      <c r="E83" s="46">
        <f t="shared" si="3"/>
        <v>0.3728683265424414</v>
      </c>
      <c r="F83" s="45">
        <v>0.35774614714600189</v>
      </c>
    </row>
    <row r="84" spans="4:6" hidden="1" x14ac:dyDescent="0.2">
      <c r="D84" s="41" t="s">
        <v>93</v>
      </c>
      <c r="E84" s="46">
        <f t="shared" si="3"/>
        <v>0.32695624967886155</v>
      </c>
      <c r="F84" s="45">
        <v>0.35080217940897923</v>
      </c>
    </row>
    <row r="85" spans="4:6" hidden="1" x14ac:dyDescent="0.2">
      <c r="D85" s="42" t="s">
        <v>76</v>
      </c>
      <c r="E85" s="46">
        <f t="shared" si="3"/>
        <v>0.34854622774433613</v>
      </c>
      <c r="F85" s="45">
        <v>0.34854622774433613</v>
      </c>
    </row>
    <row r="86" spans="4:6" hidden="1" x14ac:dyDescent="0.2">
      <c r="D86" s="42" t="s">
        <v>40</v>
      </c>
      <c r="E86" s="46">
        <f t="shared" si="3"/>
        <v>0.46751803007377757</v>
      </c>
      <c r="F86" s="45">
        <v>0.34753224838865554</v>
      </c>
    </row>
    <row r="87" spans="4:6" hidden="1" x14ac:dyDescent="0.2">
      <c r="D87" s="42" t="s">
        <v>48</v>
      </c>
      <c r="E87" s="46">
        <f t="shared" si="3"/>
        <v>0.43939978799071833</v>
      </c>
      <c r="F87" s="45">
        <v>0.34647272447158117</v>
      </c>
    </row>
    <row r="88" spans="4:6" hidden="1" x14ac:dyDescent="0.2">
      <c r="D88" s="40" t="s">
        <v>16</v>
      </c>
      <c r="E88" s="46">
        <f t="shared" si="3"/>
        <v>0.30884334805717661</v>
      </c>
      <c r="F88" s="45">
        <v>0.34279547146842904</v>
      </c>
    </row>
    <row r="89" spans="4:6" hidden="1" x14ac:dyDescent="0.2">
      <c r="D89" s="42" t="s">
        <v>53</v>
      </c>
      <c r="E89" s="46">
        <f t="shared" si="3"/>
        <v>0.37893773485483628</v>
      </c>
      <c r="F89" s="45">
        <v>0.32238682410652908</v>
      </c>
    </row>
    <row r="90" spans="4:6" hidden="1" x14ac:dyDescent="0.2">
      <c r="D90" s="42" t="s">
        <v>107</v>
      </c>
      <c r="E90" s="46">
        <f t="shared" si="3"/>
        <v>0.31925656758355631</v>
      </c>
      <c r="F90" s="45">
        <v>0.31976797250349109</v>
      </c>
    </row>
    <row r="91" spans="4:6" hidden="1" x14ac:dyDescent="0.2">
      <c r="D91" s="40" t="s">
        <v>28</v>
      </c>
      <c r="E91" s="46">
        <f t="shared" si="3"/>
        <v>0.45247722055793033</v>
      </c>
      <c r="F91" s="45">
        <v>0.31794154501971034</v>
      </c>
    </row>
    <row r="92" spans="4:6" hidden="1" x14ac:dyDescent="0.2">
      <c r="D92" s="41" t="s">
        <v>90</v>
      </c>
      <c r="E92" s="46">
        <f t="shared" si="3"/>
        <v>0.59953682310321088</v>
      </c>
      <c r="F92" s="45">
        <v>0.29333301404742884</v>
      </c>
    </row>
    <row r="93" spans="4:6" hidden="1" x14ac:dyDescent="0.2">
      <c r="D93" s="42" t="s">
        <v>56</v>
      </c>
      <c r="E93" s="46">
        <f t="shared" si="3"/>
        <v>0.31956307569209902</v>
      </c>
      <c r="F93" s="45">
        <v>0.2786534862347127</v>
      </c>
    </row>
    <row r="94" spans="4:6" hidden="1" x14ac:dyDescent="0.2">
      <c r="D94" s="42" t="s">
        <v>46</v>
      </c>
      <c r="E94" s="46">
        <f t="shared" si="3"/>
        <v>0.57630969596543646</v>
      </c>
      <c r="F94" s="45">
        <v>0.27704252145569019</v>
      </c>
    </row>
    <row r="95" spans="4:6" hidden="1" x14ac:dyDescent="0.2">
      <c r="D95" s="40" t="s">
        <v>25</v>
      </c>
      <c r="E95" s="46">
        <f t="shared" si="3"/>
        <v>0.58680855557981282</v>
      </c>
      <c r="F95" s="45">
        <v>0.27049078848230801</v>
      </c>
    </row>
    <row r="96" spans="4:6" hidden="1" x14ac:dyDescent="0.2">
      <c r="D96" s="40" t="s">
        <v>43</v>
      </c>
      <c r="E96" s="46">
        <f t="shared" si="3"/>
        <v>0.57820621965775343</v>
      </c>
      <c r="F96" s="45">
        <v>0.19736597779650694</v>
      </c>
    </row>
    <row r="97" spans="4:6" hidden="1" x14ac:dyDescent="0.2"/>
    <row r="98" spans="4:6" hidden="1" x14ac:dyDescent="0.2"/>
    <row r="99" spans="4:6" hidden="1" x14ac:dyDescent="0.2"/>
    <row r="100" spans="4:6" hidden="1" x14ac:dyDescent="0.2"/>
    <row r="101" spans="4:6" hidden="1" x14ac:dyDescent="0.2"/>
    <row r="102" spans="4:6" hidden="1" x14ac:dyDescent="0.2">
      <c r="E102" s="37" t="s">
        <v>127</v>
      </c>
      <c r="F102" s="37" t="s">
        <v>126</v>
      </c>
    </row>
    <row r="103" spans="4:6" hidden="1" x14ac:dyDescent="0.2">
      <c r="D103" s="42" t="s">
        <v>73</v>
      </c>
      <c r="E103" s="37">
        <f t="shared" ref="E103:E139" si="4">H6/(H6+E6+F6+I6)</f>
        <v>0.28430201550177586</v>
      </c>
      <c r="F103" s="37">
        <v>0.57599117178018266</v>
      </c>
    </row>
    <row r="104" spans="4:6" hidden="1" x14ac:dyDescent="0.2">
      <c r="D104" s="42" t="s">
        <v>113</v>
      </c>
      <c r="E104" s="37">
        <f t="shared" si="4"/>
        <v>0.19519252243389798</v>
      </c>
      <c r="F104" s="37">
        <v>0.4294949149064296</v>
      </c>
    </row>
    <row r="105" spans="4:6" hidden="1" x14ac:dyDescent="0.2">
      <c r="D105" s="42" t="s">
        <v>110</v>
      </c>
      <c r="E105" s="37">
        <f t="shared" si="4"/>
        <v>0.27828097385776179</v>
      </c>
      <c r="F105" s="37">
        <v>0.42470042113450934</v>
      </c>
    </row>
    <row r="106" spans="4:6" hidden="1" x14ac:dyDescent="0.2">
      <c r="D106" s="42" t="s">
        <v>82</v>
      </c>
      <c r="E106" s="37">
        <f t="shared" si="4"/>
        <v>0.24767980887976701</v>
      </c>
      <c r="F106" s="37">
        <v>0.41857997115628631</v>
      </c>
    </row>
    <row r="107" spans="4:6" hidden="1" x14ac:dyDescent="0.2">
      <c r="D107" s="44" t="s">
        <v>116</v>
      </c>
      <c r="E107" s="37">
        <f t="shared" si="4"/>
        <v>0.23962542039244597</v>
      </c>
      <c r="F107" s="37">
        <v>0.40834114973633884</v>
      </c>
    </row>
    <row r="108" spans="4:6" hidden="1" x14ac:dyDescent="0.2">
      <c r="D108" s="42" t="s">
        <v>67</v>
      </c>
      <c r="E108" s="37">
        <f t="shared" si="4"/>
        <v>0.24157811090928671</v>
      </c>
      <c r="F108" s="37">
        <v>0.39400070423604722</v>
      </c>
    </row>
    <row r="109" spans="4:6" hidden="1" x14ac:dyDescent="0.2">
      <c r="D109" s="42" t="s">
        <v>50</v>
      </c>
      <c r="E109" s="37">
        <f t="shared" si="4"/>
        <v>0.25069605689211832</v>
      </c>
      <c r="F109" s="37">
        <v>0.39390985222295283</v>
      </c>
    </row>
    <row r="110" spans="4:6" hidden="1" x14ac:dyDescent="0.2">
      <c r="D110" s="42" t="s">
        <v>101</v>
      </c>
      <c r="E110" s="37">
        <f t="shared" si="4"/>
        <v>0.18972899483968267</v>
      </c>
      <c r="F110" s="37">
        <v>0.39289299725026594</v>
      </c>
    </row>
    <row r="111" spans="4:6" hidden="1" x14ac:dyDescent="0.2">
      <c r="D111" s="42" t="s">
        <v>98</v>
      </c>
      <c r="E111" s="37">
        <f t="shared" si="4"/>
        <v>0.33230649972096293</v>
      </c>
      <c r="F111" s="37">
        <v>0.38168135061050551</v>
      </c>
    </row>
    <row r="112" spans="4:6" hidden="1" x14ac:dyDescent="0.2">
      <c r="D112" s="42" t="s">
        <v>87</v>
      </c>
      <c r="E112" s="37">
        <f t="shared" si="4"/>
        <v>0.26553483412837098</v>
      </c>
      <c r="F112" s="37">
        <v>0.37724115419903631</v>
      </c>
    </row>
    <row r="113" spans="4:6" hidden="1" x14ac:dyDescent="0.2">
      <c r="D113" s="42" t="s">
        <v>79</v>
      </c>
      <c r="E113" s="37">
        <f t="shared" si="4"/>
        <v>0.27017061411459153</v>
      </c>
      <c r="F113" s="37">
        <v>0.36468868769116264</v>
      </c>
    </row>
    <row r="114" spans="4:6" hidden="1" x14ac:dyDescent="0.2">
      <c r="D114" s="42" t="s">
        <v>59</v>
      </c>
      <c r="E114" s="37">
        <f t="shared" si="4"/>
        <v>0.25271359805838445</v>
      </c>
      <c r="F114" s="37">
        <v>0.35891683888621079</v>
      </c>
    </row>
    <row r="115" spans="4:6" hidden="1" x14ac:dyDescent="0.2">
      <c r="D115" s="40" t="s">
        <v>34</v>
      </c>
      <c r="E115" s="37">
        <f t="shared" si="4"/>
        <v>0.27144379604218494</v>
      </c>
      <c r="F115" s="37">
        <v>0.35465040873910697</v>
      </c>
    </row>
    <row r="116" spans="4:6" hidden="1" x14ac:dyDescent="0.2">
      <c r="D116" s="42" t="s">
        <v>104</v>
      </c>
      <c r="E116" s="37">
        <f t="shared" si="4"/>
        <v>0.23779168311885132</v>
      </c>
      <c r="F116" s="37">
        <v>0.35464350562886815</v>
      </c>
    </row>
    <row r="117" spans="4:6" hidden="1" x14ac:dyDescent="0.2">
      <c r="D117" s="40" t="s">
        <v>31</v>
      </c>
      <c r="E117" s="37">
        <f t="shared" si="4"/>
        <v>0.35488826103818472</v>
      </c>
      <c r="F117" s="37">
        <v>0.3280689385215082</v>
      </c>
    </row>
    <row r="118" spans="4:6" hidden="1" x14ac:dyDescent="0.2">
      <c r="D118" s="40" t="s">
        <v>37</v>
      </c>
      <c r="E118" s="37">
        <f t="shared" si="4"/>
        <v>0.3595997421104058</v>
      </c>
      <c r="F118" s="37">
        <v>0.32734541245936699</v>
      </c>
    </row>
    <row r="119" spans="4:6" hidden="1" x14ac:dyDescent="0.2">
      <c r="D119" s="42" t="s">
        <v>84</v>
      </c>
      <c r="E119" s="37">
        <f t="shared" si="4"/>
        <v>0.23806974352865132</v>
      </c>
      <c r="F119" s="37">
        <v>0.3184999671118513</v>
      </c>
    </row>
    <row r="120" spans="4:6" hidden="1" x14ac:dyDescent="0.2">
      <c r="D120" s="42" t="s">
        <v>70</v>
      </c>
      <c r="E120" s="37">
        <f t="shared" si="4"/>
        <v>0.28382691142086741</v>
      </c>
      <c r="F120" s="37">
        <v>0.31451963438185193</v>
      </c>
    </row>
    <row r="121" spans="4:6" hidden="1" x14ac:dyDescent="0.2">
      <c r="D121" s="43" t="s">
        <v>125</v>
      </c>
      <c r="E121" s="37">
        <f t="shared" si="4"/>
        <v>0.22107599256681054</v>
      </c>
      <c r="F121" s="37">
        <v>0.31037406606376616</v>
      </c>
    </row>
    <row r="122" spans="4:6" hidden="1" x14ac:dyDescent="0.2">
      <c r="D122" s="42" t="s">
        <v>96</v>
      </c>
      <c r="E122" s="37">
        <f t="shared" si="4"/>
        <v>0.31451963438185193</v>
      </c>
      <c r="F122" s="37">
        <v>0.29781331327428517</v>
      </c>
    </row>
    <row r="123" spans="4:6" hidden="1" x14ac:dyDescent="0.2">
      <c r="D123" s="41" t="s">
        <v>93</v>
      </c>
      <c r="E123" s="37">
        <f t="shared" si="4"/>
        <v>0.38935579587770358</v>
      </c>
      <c r="F123" s="37">
        <v>0.29295289972600264</v>
      </c>
    </row>
    <row r="124" spans="4:6" hidden="1" x14ac:dyDescent="0.2">
      <c r="D124" s="40" t="s">
        <v>16</v>
      </c>
      <c r="E124" s="37">
        <f t="shared" si="4"/>
        <v>0.44957188167998841</v>
      </c>
      <c r="F124" s="37">
        <v>0.28522201431767985</v>
      </c>
    </row>
    <row r="125" spans="4:6" hidden="1" x14ac:dyDescent="0.2">
      <c r="D125" s="40" t="s">
        <v>14</v>
      </c>
      <c r="E125" s="37">
        <f t="shared" si="4"/>
        <v>0.35966576007736262</v>
      </c>
      <c r="F125" s="37">
        <v>0.28429529498975514</v>
      </c>
    </row>
    <row r="126" spans="4:6" hidden="1" x14ac:dyDescent="0.2">
      <c r="D126" s="42" t="s">
        <v>76</v>
      </c>
      <c r="E126" s="37">
        <f t="shared" si="4"/>
        <v>0.31100073044861798</v>
      </c>
      <c r="F126" s="37">
        <v>0.27665933727149777</v>
      </c>
    </row>
    <row r="127" spans="4:6" hidden="1" x14ac:dyDescent="0.2">
      <c r="D127" s="42" t="s">
        <v>40</v>
      </c>
      <c r="E127" s="37">
        <f t="shared" si="4"/>
        <v>0.15919712188636212</v>
      </c>
      <c r="F127" s="37">
        <v>0.27584248490222724</v>
      </c>
    </row>
    <row r="128" spans="4:6" hidden="1" x14ac:dyDescent="0.2">
      <c r="D128" s="42" t="s">
        <v>53</v>
      </c>
      <c r="E128" s="37">
        <f t="shared" si="4"/>
        <v>0.27665933727149777</v>
      </c>
      <c r="F128" s="37">
        <v>0.27144379604218494</v>
      </c>
    </row>
    <row r="129" spans="4:6" hidden="1" x14ac:dyDescent="0.2">
      <c r="D129" s="42" t="s">
        <v>107</v>
      </c>
      <c r="E129" s="37">
        <f t="shared" si="4"/>
        <v>0.41857997115628631</v>
      </c>
      <c r="F129" s="37">
        <v>0.2708254297768633</v>
      </c>
    </row>
    <row r="130" spans="4:6" hidden="1" x14ac:dyDescent="0.2">
      <c r="D130" s="42" t="s">
        <v>46</v>
      </c>
      <c r="E130" s="37">
        <f t="shared" si="4"/>
        <v>0.29179634824806627</v>
      </c>
      <c r="F130" s="37">
        <v>0.25271359805838445</v>
      </c>
    </row>
    <row r="131" spans="4:6" hidden="1" x14ac:dyDescent="0.2">
      <c r="D131" s="40" t="s">
        <v>22</v>
      </c>
      <c r="E131" s="37">
        <f t="shared" si="4"/>
        <v>0.19540280019417411</v>
      </c>
      <c r="F131" s="37">
        <v>0.24767980887976701</v>
      </c>
    </row>
    <row r="132" spans="4:6" hidden="1" x14ac:dyDescent="0.2">
      <c r="D132" s="40" t="s">
        <v>28</v>
      </c>
      <c r="E132" s="37">
        <f t="shared" si="4"/>
        <v>0.28025662704634119</v>
      </c>
      <c r="F132" s="37">
        <v>0.24157811090928671</v>
      </c>
    </row>
    <row r="133" spans="4:6" hidden="1" x14ac:dyDescent="0.2">
      <c r="D133" s="42" t="s">
        <v>64</v>
      </c>
      <c r="E133" s="37">
        <f t="shared" si="4"/>
        <v>0.20932619191377436</v>
      </c>
      <c r="F133" s="37">
        <v>0.23806974352865132</v>
      </c>
    </row>
    <row r="134" spans="4:6" hidden="1" x14ac:dyDescent="0.2">
      <c r="D134" s="42" t="s">
        <v>48</v>
      </c>
      <c r="E134" s="37">
        <f t="shared" si="4"/>
        <v>0.35464350562886815</v>
      </c>
      <c r="F134" s="37">
        <v>0.23779168311885132</v>
      </c>
    </row>
    <row r="135" spans="4:6" hidden="1" x14ac:dyDescent="0.2">
      <c r="D135" s="40" t="s">
        <v>25</v>
      </c>
      <c r="E135" s="37">
        <f t="shared" si="4"/>
        <v>0.32467941764185515</v>
      </c>
      <c r="F135" s="37">
        <v>0.23596305105031445</v>
      </c>
    </row>
    <row r="136" spans="4:6" hidden="1" x14ac:dyDescent="0.2">
      <c r="D136" s="42" t="s">
        <v>56</v>
      </c>
      <c r="E136" s="37">
        <f t="shared" si="4"/>
        <v>0.27065189373893334</v>
      </c>
      <c r="F136" s="37">
        <v>0.22203065551946705</v>
      </c>
    </row>
    <row r="137" spans="4:6" hidden="1" x14ac:dyDescent="0.2">
      <c r="D137" s="41" t="s">
        <v>90</v>
      </c>
      <c r="E137" s="37">
        <f t="shared" si="4"/>
        <v>0.38634698770780457</v>
      </c>
      <c r="F137" s="37">
        <v>0.21729831280608475</v>
      </c>
    </row>
    <row r="138" spans="4:6" hidden="1" x14ac:dyDescent="0.2">
      <c r="D138" s="40" t="s">
        <v>19</v>
      </c>
      <c r="E138" s="37">
        <f t="shared" si="4"/>
        <v>0.41839517132436793</v>
      </c>
      <c r="F138" s="37">
        <v>0.19519252243389798</v>
      </c>
    </row>
    <row r="139" spans="4:6" hidden="1" x14ac:dyDescent="0.2">
      <c r="D139" s="40" t="s">
        <v>43</v>
      </c>
      <c r="E139" s="37">
        <f t="shared" si="4"/>
        <v>0.38084784495268736</v>
      </c>
      <c r="F139" s="37">
        <v>0.18972899483968267</v>
      </c>
    </row>
    <row r="140" spans="4:6" hidden="1" x14ac:dyDescent="0.2"/>
    <row r="141" spans="4:6" hidden="1" x14ac:dyDescent="0.2"/>
  </sheetData>
  <autoFilter ref="D102:F139">
    <sortState ref="D102:F138">
      <sortCondition descending="1" ref="F101:F138"/>
    </sortState>
  </autoFilter>
  <printOptions horizontalCentered="1"/>
  <pageMargins left="0.74803149606299213" right="0.74803149606299213" top="0.98425196850393704" bottom="0.98425196850393704" header="0.51181102362204722" footer="0.51181102362204722"/>
  <pageSetup paperSize="9" scale="68" orientation="landscape" r:id="rId1"/>
  <headerFooter alignWithMargins="0">
    <oddFooter>&amp;R&amp;"Arial,Italic"Source: OECD (2019), OECD Social Expenditure database,  (www.oecd.org/social/expenditure.htm)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Normal="100" workbookViewId="0">
      <selection sqref="A1:O27"/>
    </sheetView>
  </sheetViews>
  <sheetFormatPr defaultRowHeight="12.75" x14ac:dyDescent="0.2"/>
  <cols>
    <col min="1" max="16384" width="9" style="77"/>
  </cols>
  <sheetData>
    <row r="1" spans="1:16" x14ac:dyDescent="0.2">
      <c r="A1" s="190" t="s">
        <v>159</v>
      </c>
      <c r="B1" s="191"/>
      <c r="C1" s="191"/>
      <c r="D1" s="191"/>
      <c r="E1" s="191"/>
      <c r="F1" s="191"/>
      <c r="G1" s="191"/>
      <c r="H1" s="191"/>
      <c r="I1" s="191"/>
      <c r="J1" s="191"/>
      <c r="K1" s="191"/>
      <c r="L1" s="191"/>
      <c r="M1" s="191"/>
      <c r="N1" s="191"/>
      <c r="O1" s="191"/>
      <c r="P1" s="2" t="s">
        <v>1</v>
      </c>
    </row>
    <row r="2" spans="1:16" ht="27" customHeight="1" x14ac:dyDescent="0.2">
      <c r="A2" s="185" t="s">
        <v>158</v>
      </c>
      <c r="B2" s="186"/>
      <c r="C2" s="186"/>
      <c r="D2" s="186"/>
      <c r="E2" s="186"/>
      <c r="F2" s="186"/>
      <c r="G2" s="186"/>
      <c r="H2" s="81"/>
      <c r="I2" s="187" t="s">
        <v>157</v>
      </c>
      <c r="J2" s="186"/>
      <c r="K2" s="186"/>
      <c r="L2" s="186"/>
      <c r="M2" s="186"/>
      <c r="N2" s="186"/>
      <c r="O2" s="186"/>
    </row>
    <row r="3" spans="1:16" x14ac:dyDescent="0.2">
      <c r="A3" s="78"/>
      <c r="B3" s="78"/>
      <c r="C3" s="78"/>
      <c r="D3" s="78"/>
      <c r="E3" s="78"/>
      <c r="F3" s="78"/>
      <c r="G3" s="78"/>
      <c r="H3" s="78"/>
      <c r="I3" s="78"/>
      <c r="J3" s="78"/>
      <c r="K3" s="78"/>
      <c r="L3" s="78"/>
      <c r="M3" s="78"/>
      <c r="N3" s="78"/>
      <c r="O3" s="78"/>
    </row>
    <row r="4" spans="1:16" x14ac:dyDescent="0.2">
      <c r="A4" s="184"/>
      <c r="B4" s="184"/>
      <c r="C4" s="184"/>
      <c r="D4" s="184"/>
      <c r="E4" s="184"/>
      <c r="F4" s="184"/>
      <c r="G4" s="184"/>
      <c r="H4" s="184"/>
      <c r="I4" s="184"/>
      <c r="J4" s="184"/>
      <c r="K4" s="184"/>
      <c r="L4" s="184"/>
      <c r="M4" s="184"/>
      <c r="N4" s="184"/>
      <c r="O4" s="184"/>
    </row>
    <row r="5" spans="1:16" x14ac:dyDescent="0.2">
      <c r="A5" s="184"/>
      <c r="B5" s="184"/>
      <c r="C5" s="184"/>
      <c r="D5" s="184"/>
      <c r="E5" s="184"/>
      <c r="F5" s="184"/>
      <c r="G5" s="184"/>
      <c r="H5" s="184"/>
      <c r="I5" s="184"/>
      <c r="J5" s="184"/>
      <c r="K5" s="184"/>
      <c r="L5" s="184"/>
      <c r="M5" s="184"/>
      <c r="N5" s="184"/>
      <c r="O5" s="184"/>
    </row>
    <row r="6" spans="1:16" x14ac:dyDescent="0.2">
      <c r="A6" s="184"/>
      <c r="B6" s="184"/>
      <c r="C6" s="184"/>
      <c r="D6" s="184"/>
      <c r="E6" s="184"/>
      <c r="F6" s="184"/>
      <c r="G6" s="184"/>
      <c r="H6" s="184"/>
      <c r="I6" s="184"/>
      <c r="J6" s="184"/>
      <c r="K6" s="184"/>
      <c r="L6" s="184"/>
      <c r="M6" s="184"/>
      <c r="N6" s="184"/>
      <c r="O6" s="184"/>
    </row>
    <row r="7" spans="1:16" x14ac:dyDescent="0.2">
      <c r="A7" s="184"/>
      <c r="B7" s="184"/>
      <c r="C7" s="184"/>
      <c r="D7" s="184"/>
      <c r="E7" s="184"/>
      <c r="F7" s="184"/>
      <c r="G7" s="184"/>
      <c r="H7" s="184"/>
      <c r="I7" s="184"/>
      <c r="J7" s="184"/>
      <c r="K7" s="184"/>
      <c r="L7" s="184"/>
      <c r="M7" s="184"/>
      <c r="N7" s="184"/>
      <c r="O7" s="184"/>
    </row>
    <row r="8" spans="1:16" x14ac:dyDescent="0.2">
      <c r="A8" s="184"/>
      <c r="B8" s="184"/>
      <c r="C8" s="184"/>
      <c r="D8" s="184"/>
      <c r="E8" s="184"/>
      <c r="F8" s="184"/>
      <c r="G8" s="184"/>
      <c r="H8" s="184"/>
      <c r="I8" s="184"/>
      <c r="J8" s="184"/>
      <c r="K8" s="184"/>
      <c r="L8" s="184"/>
      <c r="M8" s="184"/>
      <c r="N8" s="184"/>
      <c r="O8" s="184"/>
    </row>
    <row r="9" spans="1:16" x14ac:dyDescent="0.2">
      <c r="A9" s="184"/>
      <c r="B9" s="184"/>
      <c r="C9" s="184"/>
      <c r="D9" s="184"/>
      <c r="E9" s="184"/>
      <c r="F9" s="184"/>
      <c r="G9" s="184"/>
      <c r="H9" s="184"/>
      <c r="I9" s="184"/>
      <c r="J9" s="184"/>
      <c r="K9" s="184"/>
      <c r="L9" s="184"/>
      <c r="M9" s="184"/>
      <c r="N9" s="184"/>
      <c r="O9" s="184"/>
    </row>
    <row r="10" spans="1:16" x14ac:dyDescent="0.2">
      <c r="A10" s="184"/>
      <c r="B10" s="184"/>
      <c r="C10" s="184"/>
      <c r="D10" s="184"/>
      <c r="E10" s="184"/>
      <c r="F10" s="184"/>
      <c r="G10" s="184"/>
      <c r="H10" s="184"/>
      <c r="I10" s="184"/>
      <c r="J10" s="184"/>
      <c r="K10" s="184"/>
      <c r="L10" s="184"/>
      <c r="M10" s="184"/>
      <c r="N10" s="184"/>
      <c r="O10" s="184"/>
    </row>
    <row r="11" spans="1:16" x14ac:dyDescent="0.2">
      <c r="A11" s="184"/>
      <c r="B11" s="184"/>
      <c r="C11" s="184"/>
      <c r="D11" s="184"/>
      <c r="E11" s="184"/>
      <c r="F11" s="184"/>
      <c r="G11" s="184"/>
      <c r="H11" s="184"/>
      <c r="I11" s="184"/>
      <c r="J11" s="184"/>
      <c r="K11" s="184"/>
      <c r="L11" s="184"/>
      <c r="M11" s="184"/>
      <c r="N11" s="184"/>
      <c r="O11" s="184"/>
    </row>
    <row r="12" spans="1:16" x14ac:dyDescent="0.2">
      <c r="A12" s="184"/>
      <c r="B12" s="184"/>
      <c r="C12" s="184"/>
      <c r="D12" s="184"/>
      <c r="E12" s="184"/>
      <c r="F12" s="184"/>
      <c r="G12" s="184"/>
      <c r="H12" s="184"/>
      <c r="I12" s="184"/>
      <c r="J12" s="184"/>
      <c r="K12" s="184"/>
      <c r="L12" s="184"/>
      <c r="M12" s="184"/>
      <c r="N12" s="184"/>
      <c r="O12" s="184"/>
    </row>
    <row r="13" spans="1:16" x14ac:dyDescent="0.2">
      <c r="A13" s="184"/>
      <c r="B13" s="184"/>
      <c r="C13" s="184"/>
      <c r="D13" s="184"/>
      <c r="E13" s="184"/>
      <c r="F13" s="184"/>
      <c r="G13" s="184"/>
      <c r="H13" s="184"/>
      <c r="I13" s="184"/>
      <c r="J13" s="184"/>
      <c r="K13" s="184"/>
      <c r="L13" s="184"/>
      <c r="M13" s="184"/>
      <c r="N13" s="184"/>
      <c r="O13" s="184"/>
    </row>
    <row r="14" spans="1:16" x14ac:dyDescent="0.2">
      <c r="A14" s="184"/>
      <c r="B14" s="184"/>
      <c r="C14" s="184"/>
      <c r="D14" s="184"/>
      <c r="E14" s="184"/>
      <c r="F14" s="184"/>
      <c r="G14" s="184"/>
      <c r="H14" s="184"/>
      <c r="I14" s="184"/>
      <c r="J14" s="184"/>
      <c r="K14" s="184"/>
      <c r="L14" s="184"/>
      <c r="M14" s="184"/>
      <c r="N14" s="184"/>
      <c r="O14" s="184"/>
    </row>
    <row r="15" spans="1:16" x14ac:dyDescent="0.2">
      <c r="A15" s="184"/>
      <c r="B15" s="184"/>
      <c r="C15" s="184"/>
      <c r="D15" s="184"/>
      <c r="E15" s="184"/>
      <c r="F15" s="184"/>
      <c r="G15" s="184"/>
      <c r="H15" s="184"/>
      <c r="I15" s="184"/>
      <c r="J15" s="184"/>
      <c r="K15" s="184"/>
      <c r="L15" s="184"/>
      <c r="M15" s="184"/>
      <c r="N15" s="184"/>
      <c r="O15" s="184"/>
    </row>
    <row r="16" spans="1:16" x14ac:dyDescent="0.2">
      <c r="A16" s="184"/>
      <c r="B16" s="184"/>
      <c r="C16" s="184"/>
      <c r="D16" s="184"/>
      <c r="E16" s="184"/>
      <c r="F16" s="184"/>
      <c r="G16" s="184"/>
      <c r="H16" s="184"/>
      <c r="I16" s="184"/>
      <c r="J16" s="184"/>
      <c r="K16" s="184"/>
      <c r="L16" s="184"/>
      <c r="M16" s="184"/>
      <c r="N16" s="184"/>
      <c r="O16" s="184"/>
    </row>
    <row r="17" spans="1:15" x14ac:dyDescent="0.2">
      <c r="A17" s="184"/>
      <c r="B17" s="184"/>
      <c r="C17" s="184"/>
      <c r="D17" s="184"/>
      <c r="E17" s="184"/>
      <c r="F17" s="184"/>
      <c r="G17" s="184"/>
      <c r="H17" s="184"/>
      <c r="I17" s="184"/>
      <c r="J17" s="184"/>
      <c r="K17" s="184"/>
      <c r="L17" s="184"/>
      <c r="M17" s="184"/>
      <c r="N17" s="184"/>
      <c r="O17" s="184"/>
    </row>
    <row r="18" spans="1:15" x14ac:dyDescent="0.2">
      <c r="A18" s="184"/>
      <c r="B18" s="184"/>
      <c r="C18" s="184"/>
      <c r="D18" s="184"/>
      <c r="E18" s="184"/>
      <c r="F18" s="184"/>
      <c r="G18" s="184"/>
      <c r="H18" s="184"/>
      <c r="I18" s="184"/>
      <c r="J18" s="184"/>
      <c r="K18" s="184"/>
      <c r="L18" s="184"/>
      <c r="M18" s="184"/>
      <c r="N18" s="184"/>
      <c r="O18" s="184"/>
    </row>
    <row r="19" spans="1:15" x14ac:dyDescent="0.2">
      <c r="A19" s="184"/>
      <c r="B19" s="184"/>
      <c r="C19" s="184"/>
      <c r="D19" s="184"/>
      <c r="E19" s="184"/>
      <c r="F19" s="184"/>
      <c r="G19" s="184"/>
      <c r="H19" s="184"/>
      <c r="I19" s="184"/>
      <c r="J19" s="184"/>
      <c r="K19" s="184"/>
      <c r="L19" s="184"/>
      <c r="M19" s="184"/>
      <c r="N19" s="184"/>
      <c r="O19" s="184"/>
    </row>
    <row r="20" spans="1:15" x14ac:dyDescent="0.2">
      <c r="A20" s="184"/>
      <c r="B20" s="184"/>
      <c r="C20" s="184"/>
      <c r="D20" s="184"/>
      <c r="E20" s="184"/>
      <c r="F20" s="184"/>
      <c r="G20" s="184"/>
      <c r="H20" s="184"/>
      <c r="I20" s="184"/>
      <c r="J20" s="184"/>
      <c r="K20" s="184"/>
      <c r="L20" s="184"/>
      <c r="M20" s="184"/>
      <c r="N20" s="184"/>
      <c r="O20" s="184"/>
    </row>
    <row r="21" spans="1:15" x14ac:dyDescent="0.2">
      <c r="A21" s="184"/>
      <c r="B21" s="184"/>
      <c r="C21" s="184"/>
      <c r="D21" s="184"/>
      <c r="E21" s="184"/>
      <c r="F21" s="184"/>
      <c r="G21" s="184"/>
      <c r="H21" s="184"/>
      <c r="I21" s="184"/>
      <c r="J21" s="184"/>
      <c r="K21" s="184"/>
      <c r="L21" s="184"/>
      <c r="M21" s="184"/>
      <c r="N21" s="184"/>
      <c r="O21" s="184"/>
    </row>
    <row r="22" spans="1:15" x14ac:dyDescent="0.2">
      <c r="A22" s="184"/>
      <c r="B22" s="184"/>
      <c r="C22" s="184"/>
      <c r="D22" s="184"/>
      <c r="E22" s="184"/>
      <c r="F22" s="184"/>
      <c r="G22" s="184"/>
      <c r="H22" s="184"/>
      <c r="I22" s="184"/>
      <c r="J22" s="184"/>
      <c r="K22" s="184"/>
      <c r="L22" s="184"/>
      <c r="M22" s="184"/>
      <c r="N22" s="184"/>
      <c r="O22" s="184"/>
    </row>
    <row r="23" spans="1:15" x14ac:dyDescent="0.2">
      <c r="A23" s="184"/>
      <c r="B23" s="184"/>
      <c r="C23" s="184"/>
      <c r="D23" s="184"/>
      <c r="E23" s="184"/>
      <c r="F23" s="184"/>
      <c r="G23" s="184"/>
      <c r="H23" s="184"/>
      <c r="I23" s="184"/>
      <c r="J23" s="184"/>
      <c r="K23" s="184"/>
      <c r="L23" s="184"/>
      <c r="M23" s="184"/>
      <c r="N23" s="184"/>
      <c r="O23" s="184"/>
    </row>
    <row r="24" spans="1:15" x14ac:dyDescent="0.2">
      <c r="A24" s="184"/>
      <c r="B24" s="184"/>
      <c r="C24" s="184"/>
      <c r="D24" s="184"/>
      <c r="E24" s="184"/>
      <c r="F24" s="184"/>
      <c r="G24" s="184"/>
      <c r="H24" s="184"/>
      <c r="I24" s="184"/>
      <c r="J24" s="184"/>
      <c r="K24" s="184"/>
      <c r="L24" s="184"/>
      <c r="M24" s="184"/>
      <c r="N24" s="184"/>
      <c r="O24" s="184"/>
    </row>
    <row r="25" spans="1:15" x14ac:dyDescent="0.2">
      <c r="A25" s="79" t="s">
        <v>156</v>
      </c>
      <c r="B25" s="80"/>
      <c r="C25" s="79"/>
      <c r="D25" s="79"/>
      <c r="E25" s="79"/>
      <c r="F25" s="79"/>
      <c r="G25" s="79"/>
      <c r="H25" s="79"/>
      <c r="I25" s="79"/>
      <c r="J25" s="79"/>
      <c r="K25" s="79"/>
      <c r="L25" s="79"/>
      <c r="M25" s="79"/>
      <c r="N25" s="79"/>
      <c r="O25" s="79"/>
    </row>
    <row r="26" spans="1:15" x14ac:dyDescent="0.2">
      <c r="A26" s="188" t="s">
        <v>239</v>
      </c>
      <c r="B26" s="189"/>
      <c r="C26" s="189"/>
      <c r="D26" s="189"/>
      <c r="E26" s="189"/>
      <c r="F26" s="189"/>
      <c r="G26" s="189"/>
      <c r="H26" s="189"/>
      <c r="I26" s="189"/>
      <c r="J26" s="189"/>
      <c r="K26" s="189"/>
      <c r="L26" s="189"/>
      <c r="M26" s="189"/>
      <c r="N26" s="189"/>
      <c r="O26" s="189"/>
    </row>
    <row r="27" spans="1:15" x14ac:dyDescent="0.2">
      <c r="A27" s="189"/>
      <c r="B27" s="189"/>
      <c r="C27" s="189"/>
      <c r="D27" s="189"/>
      <c r="E27" s="189"/>
      <c r="F27" s="189"/>
      <c r="G27" s="189"/>
      <c r="H27" s="189"/>
      <c r="I27" s="189"/>
      <c r="J27" s="189"/>
      <c r="K27" s="189"/>
      <c r="L27" s="189"/>
      <c r="M27" s="189"/>
      <c r="N27" s="189"/>
      <c r="O27" s="189"/>
    </row>
    <row r="28" spans="1:15" x14ac:dyDescent="0.2">
      <c r="A28" s="78"/>
      <c r="B28" s="78"/>
      <c r="C28" s="78"/>
      <c r="D28" s="78"/>
      <c r="E28" s="78"/>
      <c r="F28" s="78"/>
      <c r="G28" s="78"/>
      <c r="H28" s="78"/>
      <c r="I28" s="78"/>
      <c r="J28" s="78"/>
      <c r="K28" s="78"/>
      <c r="L28" s="78"/>
      <c r="M28" s="78"/>
      <c r="N28" s="78"/>
      <c r="O28" s="78"/>
    </row>
  </sheetData>
  <mergeCells count="5">
    <mergeCell ref="A4:O24"/>
    <mergeCell ref="A2:G2"/>
    <mergeCell ref="I2:O2"/>
    <mergeCell ref="A26:O27"/>
    <mergeCell ref="A1:O1"/>
  </mergeCells>
  <hyperlinks>
    <hyperlink ref="P1" location="ReadMe!A13" display="Back to ReadMe"/>
  </hyperlinks>
  <pageMargins left="0.70866141732283472" right="0.70866141732283472" top="0.74803149606299213" bottom="0.74803149606299213" header="0.31496062992125984" footer="0.31496062992125984"/>
  <pageSetup paperSize="9" scale="60" orientation="portrait" r:id="rId1"/>
  <headerFooter>
    <oddFooter>&amp;RSource: OECD (2019), OECD Social Expenditure database,  (www.oecd.org/social/expenditure.htm)</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Normal="100" workbookViewId="0">
      <selection sqref="A1:O27"/>
    </sheetView>
  </sheetViews>
  <sheetFormatPr defaultRowHeight="12.75" x14ac:dyDescent="0.2"/>
  <cols>
    <col min="1" max="16384" width="9" style="77"/>
  </cols>
  <sheetData>
    <row r="1" spans="1:16" ht="28.5" customHeight="1" x14ac:dyDescent="0.2">
      <c r="A1" s="190" t="s">
        <v>293</v>
      </c>
      <c r="B1" s="191"/>
      <c r="C1" s="191"/>
      <c r="D1" s="191"/>
      <c r="E1" s="191"/>
      <c r="F1" s="191"/>
      <c r="G1" s="191"/>
      <c r="H1" s="191"/>
      <c r="I1" s="191"/>
      <c r="J1" s="191"/>
      <c r="K1" s="191"/>
      <c r="L1" s="191"/>
      <c r="M1" s="191"/>
      <c r="N1" s="191"/>
      <c r="O1" s="191"/>
      <c r="P1" s="157" t="s">
        <v>1</v>
      </c>
    </row>
    <row r="2" spans="1:16" ht="35.25" customHeight="1" x14ac:dyDescent="0.2">
      <c r="A2" s="185" t="s">
        <v>240</v>
      </c>
      <c r="B2" s="186"/>
      <c r="C2" s="186"/>
      <c r="D2" s="186"/>
      <c r="E2" s="186"/>
      <c r="F2" s="186"/>
      <c r="G2" s="186"/>
      <c r="H2" s="81"/>
      <c r="I2" s="187" t="s">
        <v>242</v>
      </c>
      <c r="J2" s="186"/>
      <c r="K2" s="186"/>
      <c r="L2" s="186"/>
      <c r="M2" s="186"/>
      <c r="N2" s="186"/>
      <c r="O2" s="186"/>
    </row>
    <row r="3" spans="1:16" x14ac:dyDescent="0.2">
      <c r="A3" s="78"/>
      <c r="B3" s="78"/>
      <c r="C3" s="78"/>
      <c r="D3" s="78"/>
      <c r="E3" s="78"/>
      <c r="F3" s="78"/>
      <c r="G3" s="78"/>
      <c r="H3" s="78"/>
      <c r="I3" s="78"/>
      <c r="J3" s="78"/>
      <c r="K3" s="78"/>
      <c r="L3" s="78"/>
      <c r="M3" s="78"/>
      <c r="N3" s="78"/>
      <c r="O3" s="78"/>
    </row>
    <row r="4" spans="1:16" x14ac:dyDescent="0.2">
      <c r="A4" s="184"/>
      <c r="B4" s="184"/>
      <c r="C4" s="184"/>
      <c r="D4" s="184"/>
      <c r="E4" s="184"/>
      <c r="F4" s="184"/>
      <c r="G4" s="184"/>
      <c r="H4" s="184"/>
      <c r="I4" s="184"/>
      <c r="J4" s="184"/>
      <c r="K4" s="184"/>
      <c r="L4" s="184"/>
      <c r="M4" s="184"/>
      <c r="N4" s="184"/>
      <c r="O4" s="184"/>
    </row>
    <row r="5" spans="1:16" x14ac:dyDescent="0.2">
      <c r="A5" s="184"/>
      <c r="B5" s="184"/>
      <c r="C5" s="184"/>
      <c r="D5" s="184"/>
      <c r="E5" s="184"/>
      <c r="F5" s="184"/>
      <c r="G5" s="184"/>
      <c r="H5" s="184"/>
      <c r="I5" s="184"/>
      <c r="J5" s="184"/>
      <c r="K5" s="184"/>
      <c r="L5" s="184"/>
      <c r="M5" s="184"/>
      <c r="N5" s="184"/>
      <c r="O5" s="184"/>
    </row>
    <row r="6" spans="1:16" x14ac:dyDescent="0.2">
      <c r="A6" s="184"/>
      <c r="B6" s="184"/>
      <c r="C6" s="184"/>
      <c r="D6" s="184"/>
      <c r="E6" s="184"/>
      <c r="F6" s="184"/>
      <c r="G6" s="184"/>
      <c r="H6" s="184"/>
      <c r="I6" s="184"/>
      <c r="J6" s="184"/>
      <c r="K6" s="184"/>
      <c r="L6" s="184"/>
      <c r="M6" s="184"/>
      <c r="N6" s="184"/>
      <c r="O6" s="184"/>
    </row>
    <row r="7" spans="1:16" x14ac:dyDescent="0.2">
      <c r="A7" s="184"/>
      <c r="B7" s="184"/>
      <c r="C7" s="184"/>
      <c r="D7" s="184"/>
      <c r="E7" s="184"/>
      <c r="F7" s="184"/>
      <c r="G7" s="184"/>
      <c r="H7" s="184"/>
      <c r="I7" s="184"/>
      <c r="J7" s="184"/>
      <c r="K7" s="184"/>
      <c r="L7" s="184"/>
      <c r="M7" s="184"/>
      <c r="N7" s="184"/>
      <c r="O7" s="184"/>
    </row>
    <row r="8" spans="1:16" x14ac:dyDescent="0.2">
      <c r="A8" s="184"/>
      <c r="B8" s="184"/>
      <c r="C8" s="184"/>
      <c r="D8" s="184"/>
      <c r="E8" s="184"/>
      <c r="F8" s="184"/>
      <c r="G8" s="184"/>
      <c r="H8" s="184"/>
      <c r="I8" s="184"/>
      <c r="J8" s="184"/>
      <c r="K8" s="184"/>
      <c r="L8" s="184"/>
      <c r="M8" s="184"/>
      <c r="N8" s="184"/>
      <c r="O8" s="184"/>
    </row>
    <row r="9" spans="1:16" x14ac:dyDescent="0.2">
      <c r="A9" s="184"/>
      <c r="B9" s="184"/>
      <c r="C9" s="184"/>
      <c r="D9" s="184"/>
      <c r="E9" s="184"/>
      <c r="F9" s="184"/>
      <c r="G9" s="184"/>
      <c r="H9" s="184"/>
      <c r="I9" s="184"/>
      <c r="J9" s="184"/>
      <c r="K9" s="184"/>
      <c r="L9" s="184"/>
      <c r="M9" s="184"/>
      <c r="N9" s="184"/>
      <c r="O9" s="184"/>
    </row>
    <row r="10" spans="1:16" x14ac:dyDescent="0.2">
      <c r="A10" s="184"/>
      <c r="B10" s="184"/>
      <c r="C10" s="184"/>
      <c r="D10" s="184"/>
      <c r="E10" s="184"/>
      <c r="F10" s="184"/>
      <c r="G10" s="184"/>
      <c r="H10" s="184"/>
      <c r="I10" s="184"/>
      <c r="J10" s="184"/>
      <c r="K10" s="184"/>
      <c r="L10" s="184"/>
      <c r="M10" s="184"/>
      <c r="N10" s="184"/>
      <c r="O10" s="184"/>
    </row>
    <row r="11" spans="1:16" x14ac:dyDescent="0.2">
      <c r="A11" s="184"/>
      <c r="B11" s="184"/>
      <c r="C11" s="184"/>
      <c r="D11" s="184"/>
      <c r="E11" s="184"/>
      <c r="F11" s="184"/>
      <c r="G11" s="184"/>
      <c r="H11" s="184"/>
      <c r="I11" s="184"/>
      <c r="J11" s="184"/>
      <c r="K11" s="184"/>
      <c r="L11" s="184"/>
      <c r="M11" s="184"/>
      <c r="N11" s="184"/>
      <c r="O11" s="184"/>
    </row>
    <row r="12" spans="1:16" x14ac:dyDescent="0.2">
      <c r="A12" s="184"/>
      <c r="B12" s="184"/>
      <c r="C12" s="184"/>
      <c r="D12" s="184"/>
      <c r="E12" s="184"/>
      <c r="F12" s="184"/>
      <c r="G12" s="184"/>
      <c r="H12" s="184"/>
      <c r="I12" s="184"/>
      <c r="J12" s="184"/>
      <c r="K12" s="184"/>
      <c r="L12" s="184"/>
      <c r="M12" s="184"/>
      <c r="N12" s="184"/>
      <c r="O12" s="184"/>
    </row>
    <row r="13" spans="1:16" x14ac:dyDescent="0.2">
      <c r="A13" s="184"/>
      <c r="B13" s="184"/>
      <c r="C13" s="184"/>
      <c r="D13" s="184"/>
      <c r="E13" s="184"/>
      <c r="F13" s="184"/>
      <c r="G13" s="184"/>
      <c r="H13" s="184"/>
      <c r="I13" s="184"/>
      <c r="J13" s="184"/>
      <c r="K13" s="184"/>
      <c r="L13" s="184"/>
      <c r="M13" s="184"/>
      <c r="N13" s="184"/>
      <c r="O13" s="184"/>
    </row>
    <row r="14" spans="1:16" x14ac:dyDescent="0.2">
      <c r="A14" s="184"/>
      <c r="B14" s="184"/>
      <c r="C14" s="184"/>
      <c r="D14" s="184"/>
      <c r="E14" s="184"/>
      <c r="F14" s="184"/>
      <c r="G14" s="184"/>
      <c r="H14" s="184"/>
      <c r="I14" s="184"/>
      <c r="J14" s="184"/>
      <c r="K14" s="184"/>
      <c r="L14" s="184"/>
      <c r="M14" s="184"/>
      <c r="N14" s="184"/>
      <c r="O14" s="184"/>
    </row>
    <row r="15" spans="1:16" x14ac:dyDescent="0.2">
      <c r="A15" s="184"/>
      <c r="B15" s="184"/>
      <c r="C15" s="184"/>
      <c r="D15" s="184"/>
      <c r="E15" s="184"/>
      <c r="F15" s="184"/>
      <c r="G15" s="184"/>
      <c r="H15" s="184"/>
      <c r="I15" s="184"/>
      <c r="J15" s="184"/>
      <c r="K15" s="184"/>
      <c r="L15" s="184"/>
      <c r="M15" s="184"/>
      <c r="N15" s="184"/>
      <c r="O15" s="184"/>
    </row>
    <row r="16" spans="1:16" x14ac:dyDescent="0.2">
      <c r="A16" s="184"/>
      <c r="B16" s="184"/>
      <c r="C16" s="184"/>
      <c r="D16" s="184"/>
      <c r="E16" s="184"/>
      <c r="F16" s="184"/>
      <c r="G16" s="184"/>
      <c r="H16" s="184"/>
      <c r="I16" s="184"/>
      <c r="J16" s="184"/>
      <c r="K16" s="184"/>
      <c r="L16" s="184"/>
      <c r="M16" s="184"/>
      <c r="N16" s="184"/>
      <c r="O16" s="184"/>
    </row>
    <row r="17" spans="1:15" x14ac:dyDescent="0.2">
      <c r="A17" s="184"/>
      <c r="B17" s="184"/>
      <c r="C17" s="184"/>
      <c r="D17" s="184"/>
      <c r="E17" s="184"/>
      <c r="F17" s="184"/>
      <c r="G17" s="184"/>
      <c r="H17" s="184"/>
      <c r="I17" s="184"/>
      <c r="J17" s="184"/>
      <c r="K17" s="184"/>
      <c r="L17" s="184"/>
      <c r="M17" s="184"/>
      <c r="N17" s="184"/>
      <c r="O17" s="184"/>
    </row>
    <row r="18" spans="1:15" x14ac:dyDescent="0.2">
      <c r="A18" s="184"/>
      <c r="B18" s="184"/>
      <c r="C18" s="184"/>
      <c r="D18" s="184"/>
      <c r="E18" s="184"/>
      <c r="F18" s="184"/>
      <c r="G18" s="184"/>
      <c r="H18" s="184"/>
      <c r="I18" s="184"/>
      <c r="J18" s="184"/>
      <c r="K18" s="184"/>
      <c r="L18" s="184"/>
      <c r="M18" s="184"/>
      <c r="N18" s="184"/>
      <c r="O18" s="184"/>
    </row>
    <row r="19" spans="1:15" x14ac:dyDescent="0.2">
      <c r="A19" s="184"/>
      <c r="B19" s="184"/>
      <c r="C19" s="184"/>
      <c r="D19" s="184"/>
      <c r="E19" s="184"/>
      <c r="F19" s="184"/>
      <c r="G19" s="184"/>
      <c r="H19" s="184"/>
      <c r="I19" s="184"/>
      <c r="J19" s="184"/>
      <c r="K19" s="184"/>
      <c r="L19" s="184"/>
      <c r="M19" s="184"/>
      <c r="N19" s="184"/>
      <c r="O19" s="184"/>
    </row>
    <row r="20" spans="1:15" x14ac:dyDescent="0.2">
      <c r="A20" s="184"/>
      <c r="B20" s="184"/>
      <c r="C20" s="184"/>
      <c r="D20" s="184"/>
      <c r="E20" s="184"/>
      <c r="F20" s="184"/>
      <c r="G20" s="184"/>
      <c r="H20" s="184"/>
      <c r="I20" s="184"/>
      <c r="J20" s="184"/>
      <c r="K20" s="184"/>
      <c r="L20" s="184"/>
      <c r="M20" s="184"/>
      <c r="N20" s="184"/>
      <c r="O20" s="184"/>
    </row>
    <row r="21" spans="1:15" x14ac:dyDescent="0.2">
      <c r="A21" s="184"/>
      <c r="B21" s="184"/>
      <c r="C21" s="184"/>
      <c r="D21" s="184"/>
      <c r="E21" s="184"/>
      <c r="F21" s="184"/>
      <c r="G21" s="184"/>
      <c r="H21" s="184"/>
      <c r="I21" s="184"/>
      <c r="J21" s="184"/>
      <c r="K21" s="184"/>
      <c r="L21" s="184"/>
      <c r="M21" s="184"/>
      <c r="N21" s="184"/>
      <c r="O21" s="184"/>
    </row>
    <row r="22" spans="1:15" x14ac:dyDescent="0.2">
      <c r="A22" s="184"/>
      <c r="B22" s="184"/>
      <c r="C22" s="184"/>
      <c r="D22" s="184"/>
      <c r="E22" s="184"/>
      <c r="F22" s="184"/>
      <c r="G22" s="184"/>
      <c r="H22" s="184"/>
      <c r="I22" s="184"/>
      <c r="J22" s="184"/>
      <c r="K22" s="184"/>
      <c r="L22" s="184"/>
      <c r="M22" s="184"/>
      <c r="N22" s="184"/>
      <c r="O22" s="184"/>
    </row>
    <row r="23" spans="1:15" x14ac:dyDescent="0.2">
      <c r="A23" s="184"/>
      <c r="B23" s="184"/>
      <c r="C23" s="184"/>
      <c r="D23" s="184"/>
      <c r="E23" s="184"/>
      <c r="F23" s="184"/>
      <c r="G23" s="184"/>
      <c r="H23" s="184"/>
      <c r="I23" s="184"/>
      <c r="J23" s="184"/>
      <c r="K23" s="184"/>
      <c r="L23" s="184"/>
      <c r="M23" s="184"/>
      <c r="N23" s="184"/>
      <c r="O23" s="184"/>
    </row>
    <row r="24" spans="1:15" x14ac:dyDescent="0.2">
      <c r="A24" s="184"/>
      <c r="B24" s="184"/>
      <c r="C24" s="184"/>
      <c r="D24" s="184"/>
      <c r="E24" s="184"/>
      <c r="F24" s="184"/>
      <c r="G24" s="184"/>
      <c r="H24" s="184"/>
      <c r="I24" s="184"/>
      <c r="J24" s="184"/>
      <c r="K24" s="184"/>
      <c r="L24" s="184"/>
      <c r="M24" s="184"/>
      <c r="N24" s="184"/>
      <c r="O24" s="184"/>
    </row>
    <row r="25" spans="1:15" x14ac:dyDescent="0.2">
      <c r="A25" s="79" t="s">
        <v>241</v>
      </c>
      <c r="B25" s="80"/>
      <c r="C25" s="79"/>
      <c r="D25" s="79"/>
      <c r="E25" s="79"/>
      <c r="F25" s="79"/>
      <c r="G25" s="79"/>
      <c r="H25" s="79"/>
      <c r="I25" s="79"/>
      <c r="J25" s="79"/>
      <c r="K25" s="79"/>
      <c r="L25" s="79"/>
      <c r="M25" s="79"/>
      <c r="N25" s="79"/>
      <c r="O25" s="79"/>
    </row>
    <row r="26" spans="1:15" ht="12.75" customHeight="1" x14ac:dyDescent="0.2">
      <c r="A26" s="188" t="s">
        <v>301</v>
      </c>
      <c r="B26" s="189"/>
      <c r="C26" s="189"/>
      <c r="D26" s="189"/>
      <c r="E26" s="189"/>
      <c r="F26" s="189"/>
      <c r="G26" s="189"/>
      <c r="H26" s="189"/>
      <c r="I26" s="189"/>
      <c r="J26" s="189"/>
      <c r="K26" s="189"/>
      <c r="L26" s="189"/>
      <c r="M26" s="189"/>
      <c r="N26" s="189"/>
      <c r="O26" s="189"/>
    </row>
    <row r="27" spans="1:15" ht="13.5" customHeight="1" x14ac:dyDescent="0.2">
      <c r="A27" s="189"/>
      <c r="B27" s="189"/>
      <c r="C27" s="189"/>
      <c r="D27" s="189"/>
      <c r="E27" s="189"/>
      <c r="F27" s="189"/>
      <c r="G27" s="189"/>
      <c r="H27" s="189"/>
      <c r="I27" s="189"/>
      <c r="J27" s="189"/>
      <c r="K27" s="189"/>
      <c r="L27" s="189"/>
      <c r="M27" s="189"/>
      <c r="N27" s="189"/>
      <c r="O27" s="189"/>
    </row>
    <row r="28" spans="1:15" x14ac:dyDescent="0.2">
      <c r="A28" s="78"/>
      <c r="B28" s="78"/>
      <c r="C28" s="78"/>
      <c r="D28" s="78"/>
      <c r="E28" s="78"/>
      <c r="F28" s="78"/>
      <c r="G28" s="78"/>
      <c r="H28" s="78"/>
      <c r="I28" s="78"/>
      <c r="J28" s="78"/>
      <c r="K28" s="78"/>
      <c r="L28" s="78"/>
      <c r="M28" s="78"/>
      <c r="N28" s="78"/>
      <c r="O28" s="78"/>
    </row>
  </sheetData>
  <mergeCells count="5">
    <mergeCell ref="A1:O1"/>
    <mergeCell ref="A2:G2"/>
    <mergeCell ref="I2:O2"/>
    <mergeCell ref="A4:O24"/>
    <mergeCell ref="A26:O27"/>
  </mergeCells>
  <hyperlinks>
    <hyperlink ref="P1" location="ReadMe!A13" display="Back to ReadMe"/>
  </hyperlinks>
  <pageMargins left="0.70866141732283472" right="0.70866141732283472" top="0.74803149606299213" bottom="0.74803149606299213" header="0.31496062992125984" footer="0.31496062992125984"/>
  <pageSetup paperSize="9" scale="60" orientation="portrait" r:id="rId1"/>
  <headerFooter>
    <oddFooter>&amp;RSource: OECD (2019), OECD Social Expenditure database,  (www.oecd.org/social/expenditure.htm)</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2"/>
  <sheetViews>
    <sheetView showGridLines="0" zoomScaleNormal="100" workbookViewId="0">
      <selection sqref="A1:O72"/>
    </sheetView>
  </sheetViews>
  <sheetFormatPr defaultRowHeight="12.75" x14ac:dyDescent="0.2"/>
  <cols>
    <col min="1" max="1" width="18.125" style="136" customWidth="1"/>
    <col min="2" max="2" width="6" style="136" customWidth="1"/>
    <col min="3" max="3" width="4.5" style="136" customWidth="1"/>
    <col min="4" max="4" width="11" style="136" customWidth="1"/>
    <col min="5" max="5" width="9.25" style="136" bestFit="1" customWidth="1"/>
    <col min="6" max="6" width="6.25" style="136" customWidth="1"/>
    <col min="7" max="16384" width="9" style="136"/>
  </cols>
  <sheetData>
    <row r="1" spans="1:26" x14ac:dyDescent="0.2">
      <c r="A1" s="154" t="s">
        <v>289</v>
      </c>
      <c r="D1" s="137"/>
      <c r="I1" s="138"/>
      <c r="J1" s="138"/>
      <c r="K1" s="138"/>
      <c r="L1" s="138"/>
      <c r="M1" s="138"/>
      <c r="N1" s="138"/>
      <c r="O1" s="138"/>
      <c r="P1" s="138"/>
      <c r="Q1" s="138"/>
      <c r="R1" s="138"/>
      <c r="S1" s="138"/>
      <c r="T1" s="138"/>
      <c r="U1" s="138"/>
      <c r="V1" s="138"/>
      <c r="W1" s="138"/>
      <c r="X1" s="138"/>
      <c r="Y1" s="139"/>
      <c r="Z1" s="139"/>
    </row>
    <row r="2" spans="1:26" x14ac:dyDescent="0.2">
      <c r="D2" s="137" t="s">
        <v>173</v>
      </c>
      <c r="E2" s="136" t="s">
        <v>172</v>
      </c>
      <c r="H2" s="140"/>
      <c r="I2" s="138"/>
      <c r="J2" s="138"/>
      <c r="K2" s="138"/>
      <c r="L2" s="138"/>
      <c r="M2" s="138"/>
      <c r="N2" s="138"/>
      <c r="O2" s="138"/>
      <c r="P2" s="138"/>
      <c r="Q2" s="138"/>
      <c r="R2" s="138"/>
      <c r="S2" s="138"/>
      <c r="T2" s="138"/>
      <c r="U2" s="138"/>
      <c r="V2" s="138"/>
      <c r="W2" s="138"/>
      <c r="X2" s="138"/>
      <c r="Y2" s="138"/>
      <c r="Z2" s="139"/>
    </row>
    <row r="3" spans="1:26" x14ac:dyDescent="0.2">
      <c r="A3" s="136" t="s">
        <v>79</v>
      </c>
      <c r="B3" s="87" t="s">
        <v>80</v>
      </c>
      <c r="C3" s="137"/>
      <c r="D3" s="141">
        <v>2.6544363265743756</v>
      </c>
      <c r="E3" s="142">
        <v>0.13</v>
      </c>
      <c r="F3" s="143"/>
      <c r="G3" s="144"/>
      <c r="H3" s="142"/>
      <c r="I3" s="138"/>
      <c r="J3" s="138"/>
      <c r="K3" s="138"/>
      <c r="L3" s="138"/>
      <c r="M3" s="138"/>
      <c r="N3" s="138"/>
      <c r="O3" s="138"/>
      <c r="P3" s="138"/>
      <c r="Q3" s="138"/>
      <c r="R3" s="138"/>
      <c r="S3" s="138"/>
      <c r="T3" s="138"/>
      <c r="U3" s="138"/>
      <c r="V3" s="138"/>
      <c r="W3" s="138"/>
      <c r="X3" s="138"/>
      <c r="Y3" s="138"/>
      <c r="Z3" s="139"/>
    </row>
    <row r="4" spans="1:26" x14ac:dyDescent="0.2">
      <c r="A4" s="136" t="s">
        <v>28</v>
      </c>
      <c r="B4" s="87" t="s">
        <v>29</v>
      </c>
      <c r="C4" s="137"/>
      <c r="D4" s="141">
        <v>2.644550317305379</v>
      </c>
      <c r="E4" s="142">
        <v>9.6000000000000002E-2</v>
      </c>
      <c r="F4" s="143"/>
      <c r="G4" s="144"/>
      <c r="H4" s="142"/>
      <c r="I4" s="138"/>
      <c r="J4" s="138"/>
      <c r="K4" s="138"/>
      <c r="L4" s="138"/>
      <c r="M4" s="138"/>
      <c r="N4" s="138"/>
      <c r="O4" s="138"/>
      <c r="P4" s="138"/>
      <c r="Q4" s="138"/>
      <c r="R4" s="138"/>
      <c r="S4" s="138"/>
      <c r="T4" s="138"/>
      <c r="U4" s="138"/>
      <c r="V4" s="138"/>
      <c r="W4" s="138"/>
      <c r="X4" s="138"/>
      <c r="Y4" s="138"/>
      <c r="Z4" s="139"/>
    </row>
    <row r="5" spans="1:26" x14ac:dyDescent="0.2">
      <c r="A5" s="136" t="s">
        <v>16</v>
      </c>
      <c r="B5" s="87" t="s">
        <v>17</v>
      </c>
      <c r="C5" s="137"/>
      <c r="D5" s="141">
        <v>2.8229098783632511</v>
      </c>
      <c r="E5" s="142">
        <v>0.11</v>
      </c>
      <c r="F5" s="143"/>
      <c r="G5" s="144"/>
      <c r="H5" s="142"/>
      <c r="I5" s="138"/>
      <c r="J5" s="138"/>
      <c r="K5" s="138"/>
      <c r="L5" s="138"/>
      <c r="M5" s="138"/>
      <c r="N5" s="138"/>
      <c r="O5" s="138"/>
      <c r="P5" s="138"/>
      <c r="Q5" s="138"/>
      <c r="R5" s="138"/>
      <c r="S5" s="138"/>
      <c r="T5" s="138"/>
      <c r="U5" s="138"/>
      <c r="V5" s="138"/>
      <c r="W5" s="138"/>
      <c r="X5" s="138"/>
      <c r="Y5" s="138"/>
      <c r="Z5" s="139"/>
    </row>
    <row r="6" spans="1:26" x14ac:dyDescent="0.2">
      <c r="A6" s="136" t="s">
        <v>82</v>
      </c>
      <c r="B6" s="87" t="s">
        <v>83</v>
      </c>
      <c r="C6" s="137"/>
      <c r="D6" s="141">
        <v>1.5522380318092766</v>
      </c>
      <c r="E6" s="142">
        <v>0.17100000000000001</v>
      </c>
      <c r="F6" s="143"/>
      <c r="G6" s="144"/>
      <c r="H6" s="142"/>
      <c r="I6" s="138"/>
      <c r="J6" s="138"/>
      <c r="K6" s="138"/>
      <c r="L6" s="138"/>
      <c r="M6" s="138"/>
      <c r="N6" s="138"/>
      <c r="O6" s="138"/>
      <c r="P6" s="138"/>
      <c r="Q6" s="138"/>
      <c r="R6" s="138"/>
      <c r="S6" s="138"/>
      <c r="T6" s="138"/>
      <c r="U6" s="138"/>
      <c r="V6" s="138"/>
      <c r="W6" s="138"/>
      <c r="X6" s="138"/>
      <c r="Y6" s="138"/>
      <c r="Z6" s="139"/>
    </row>
    <row r="7" spans="1:26" x14ac:dyDescent="0.2">
      <c r="A7" s="136" t="s">
        <v>113</v>
      </c>
      <c r="B7" s="87" t="s">
        <v>114</v>
      </c>
      <c r="C7" s="137"/>
      <c r="D7" s="88">
        <v>1.7014437801159983</v>
      </c>
      <c r="E7" s="142">
        <v>0.21099999999999999</v>
      </c>
      <c r="F7" s="143"/>
      <c r="G7" s="144"/>
      <c r="H7" s="142"/>
      <c r="I7" s="138"/>
      <c r="J7" s="138"/>
      <c r="K7" s="138"/>
      <c r="L7" s="138"/>
      <c r="M7" s="138"/>
      <c r="N7" s="138"/>
      <c r="O7" s="138"/>
      <c r="P7" s="138"/>
      <c r="Q7" s="138"/>
      <c r="R7" s="138"/>
      <c r="S7" s="138"/>
      <c r="T7" s="138"/>
      <c r="U7" s="138"/>
      <c r="V7" s="138"/>
      <c r="W7" s="138"/>
      <c r="X7" s="138"/>
      <c r="Y7" s="138"/>
      <c r="Z7" s="139"/>
    </row>
    <row r="8" spans="1:26" x14ac:dyDescent="0.2">
      <c r="A8" s="136" t="s">
        <v>70</v>
      </c>
      <c r="B8" s="87" t="s">
        <v>71</v>
      </c>
      <c r="C8" s="137"/>
      <c r="D8" s="137">
        <v>2.0395084288538716</v>
      </c>
      <c r="E8" s="142">
        <v>0.105</v>
      </c>
      <c r="F8" s="143"/>
      <c r="G8" s="144"/>
      <c r="H8" s="142"/>
      <c r="I8" s="138"/>
      <c r="J8" s="138"/>
      <c r="K8" s="138"/>
      <c r="L8" s="138"/>
      <c r="M8" s="138"/>
      <c r="N8" s="138"/>
      <c r="O8" s="138"/>
      <c r="P8" s="138"/>
      <c r="Q8" s="138"/>
      <c r="R8" s="138"/>
      <c r="S8" s="138"/>
      <c r="T8" s="138"/>
      <c r="U8" s="138"/>
      <c r="V8" s="138"/>
      <c r="W8" s="138"/>
      <c r="X8" s="138"/>
      <c r="Y8" s="138"/>
      <c r="Z8" s="139"/>
    </row>
    <row r="9" spans="1:26" x14ac:dyDescent="0.2">
      <c r="A9" s="136" t="s">
        <v>22</v>
      </c>
      <c r="B9" s="87" t="s">
        <v>23</v>
      </c>
      <c r="C9" s="137"/>
      <c r="D9" s="137">
        <v>3.4411935005089571</v>
      </c>
      <c r="E9" s="142">
        <v>2.9000000000000001E-2</v>
      </c>
      <c r="F9" s="143"/>
      <c r="G9" s="144"/>
      <c r="H9" s="142"/>
      <c r="I9" s="138"/>
      <c r="J9" s="138"/>
      <c r="K9" s="138"/>
      <c r="L9" s="138"/>
      <c r="M9" s="138"/>
      <c r="N9" s="138"/>
      <c r="O9" s="138"/>
      <c r="P9" s="138"/>
      <c r="Q9" s="138"/>
      <c r="R9" s="138"/>
      <c r="S9" s="138"/>
      <c r="T9" s="138"/>
      <c r="U9" s="138"/>
      <c r="V9" s="138"/>
      <c r="W9" s="138"/>
      <c r="X9" s="138"/>
      <c r="Y9" s="138"/>
      <c r="Z9" s="139"/>
    </row>
    <row r="10" spans="1:26" x14ac:dyDescent="0.2">
      <c r="A10" s="136" t="s">
        <v>76</v>
      </c>
      <c r="B10" s="87" t="s">
        <v>77</v>
      </c>
      <c r="C10" s="137"/>
      <c r="D10" s="145">
        <v>2.824874001444623</v>
      </c>
      <c r="E10" s="142">
        <v>0.121</v>
      </c>
      <c r="F10" s="143"/>
      <c r="G10" s="144"/>
      <c r="H10" s="142"/>
      <c r="I10" s="138"/>
      <c r="J10" s="138"/>
      <c r="K10" s="138"/>
      <c r="L10" s="138"/>
      <c r="M10" s="138"/>
      <c r="N10" s="138"/>
      <c r="O10" s="138"/>
      <c r="P10" s="138"/>
      <c r="Q10" s="138"/>
      <c r="R10" s="138"/>
      <c r="S10" s="138"/>
      <c r="T10" s="138"/>
      <c r="U10" s="138"/>
      <c r="V10" s="138"/>
      <c r="W10" s="138"/>
      <c r="X10" s="138"/>
      <c r="Y10" s="138"/>
      <c r="Z10" s="139"/>
    </row>
    <row r="11" spans="1:26" x14ac:dyDescent="0.2">
      <c r="A11" s="136" t="s">
        <v>19</v>
      </c>
      <c r="B11" s="87" t="s">
        <v>20</v>
      </c>
      <c r="C11" s="137"/>
      <c r="D11" s="137">
        <v>3.1129067193374174</v>
      </c>
      <c r="E11" s="142">
        <v>3.6999999999999998E-2</v>
      </c>
      <c r="F11" s="143"/>
      <c r="G11" s="144"/>
      <c r="H11" s="142"/>
      <c r="I11" s="138"/>
      <c r="J11" s="138"/>
      <c r="K11" s="138"/>
      <c r="L11" s="138"/>
      <c r="M11" s="138"/>
      <c r="N11" s="138"/>
      <c r="O11" s="138"/>
      <c r="P11" s="138"/>
      <c r="Q11" s="138"/>
      <c r="R11" s="138"/>
      <c r="S11" s="138"/>
      <c r="T11" s="138"/>
      <c r="U11" s="138"/>
      <c r="V11" s="138"/>
      <c r="W11" s="138"/>
      <c r="X11" s="138"/>
      <c r="Y11" s="138"/>
      <c r="Z11" s="139"/>
    </row>
    <row r="12" spans="1:26" x14ac:dyDescent="0.2">
      <c r="A12" s="136" t="s">
        <v>14</v>
      </c>
      <c r="B12" s="87" t="s">
        <v>15</v>
      </c>
      <c r="C12" s="137"/>
      <c r="D12" s="137">
        <v>2.935173551726979</v>
      </c>
      <c r="E12" s="142">
        <v>0.113</v>
      </c>
      <c r="F12" s="143"/>
      <c r="G12" s="144"/>
      <c r="H12" s="142"/>
      <c r="I12" s="138"/>
      <c r="J12" s="138"/>
      <c r="K12" s="138"/>
      <c r="L12" s="138"/>
      <c r="M12" s="138"/>
      <c r="N12" s="138"/>
      <c r="O12" s="138"/>
      <c r="P12" s="138"/>
      <c r="Q12" s="138"/>
      <c r="R12" s="138"/>
      <c r="S12" s="138"/>
      <c r="T12" s="138"/>
      <c r="U12" s="138"/>
      <c r="V12" s="138"/>
      <c r="W12" s="138"/>
      <c r="X12" s="138"/>
      <c r="Y12" s="138"/>
      <c r="Z12" s="139"/>
    </row>
    <row r="13" spans="1:26" x14ac:dyDescent="0.2">
      <c r="A13" s="136" t="s">
        <v>34</v>
      </c>
      <c r="B13" s="87" t="s">
        <v>35</v>
      </c>
      <c r="C13" s="137"/>
      <c r="D13" s="137">
        <v>2.2212993853129852</v>
      </c>
      <c r="E13" s="142">
        <v>0.112</v>
      </c>
      <c r="F13" s="143"/>
      <c r="G13" s="144"/>
      <c r="H13" s="142"/>
      <c r="I13" s="138"/>
      <c r="J13" s="138"/>
      <c r="K13" s="138"/>
      <c r="L13" s="138"/>
      <c r="M13" s="138"/>
      <c r="N13" s="138"/>
      <c r="O13" s="138"/>
      <c r="P13" s="138"/>
      <c r="Q13" s="138"/>
      <c r="R13" s="138"/>
      <c r="S13" s="138"/>
      <c r="T13" s="138"/>
      <c r="U13" s="138"/>
      <c r="V13" s="138"/>
      <c r="W13" s="138"/>
      <c r="X13" s="138"/>
      <c r="Y13" s="138"/>
      <c r="Z13" s="139"/>
    </row>
    <row r="14" spans="1:26" x14ac:dyDescent="0.2">
      <c r="A14" s="136" t="s">
        <v>43</v>
      </c>
      <c r="B14" s="87" t="s">
        <v>44</v>
      </c>
      <c r="C14" s="137"/>
      <c r="D14" s="137">
        <v>1.0270300390430522</v>
      </c>
      <c r="E14" s="142">
        <v>0.189</v>
      </c>
      <c r="F14" s="143"/>
      <c r="G14" s="144"/>
      <c r="H14" s="142"/>
      <c r="I14" s="138"/>
      <c r="J14" s="138"/>
      <c r="K14" s="138"/>
      <c r="L14" s="138"/>
      <c r="M14" s="138"/>
      <c r="N14" s="138"/>
      <c r="O14" s="138"/>
      <c r="P14" s="138"/>
      <c r="Q14" s="138"/>
      <c r="R14" s="138"/>
      <c r="S14" s="138"/>
      <c r="T14" s="138"/>
      <c r="U14" s="138"/>
      <c r="V14" s="138"/>
      <c r="W14" s="138"/>
      <c r="X14" s="138"/>
      <c r="Y14" s="138"/>
      <c r="Z14" s="139"/>
    </row>
    <row r="15" spans="1:26" x14ac:dyDescent="0.2">
      <c r="A15" s="136" t="s">
        <v>64</v>
      </c>
      <c r="B15" s="87" t="s">
        <v>65</v>
      </c>
      <c r="C15" s="137"/>
      <c r="D15" s="137">
        <v>2.9660665236285064</v>
      </c>
      <c r="E15" s="142">
        <v>0.11799999999999999</v>
      </c>
      <c r="F15" s="143"/>
      <c r="G15" s="144"/>
      <c r="H15" s="142"/>
      <c r="I15" s="138"/>
      <c r="J15" s="138"/>
      <c r="K15" s="138"/>
      <c r="L15" s="138"/>
      <c r="M15" s="138"/>
      <c r="N15" s="138"/>
      <c r="O15" s="138"/>
      <c r="P15" s="138"/>
      <c r="Q15" s="138"/>
      <c r="R15" s="138"/>
      <c r="S15" s="138"/>
      <c r="T15" s="138"/>
      <c r="U15" s="138"/>
      <c r="V15" s="138"/>
      <c r="W15" s="138"/>
      <c r="X15" s="138"/>
      <c r="Y15" s="138"/>
      <c r="Z15" s="139"/>
    </row>
    <row r="16" spans="1:26" x14ac:dyDescent="0.2">
      <c r="A16" s="136" t="s">
        <v>101</v>
      </c>
      <c r="B16" s="87" t="s">
        <v>102</v>
      </c>
      <c r="C16" s="137"/>
      <c r="D16" s="137">
        <v>3.3960045755161365</v>
      </c>
      <c r="E16" s="142">
        <v>7.1999999999999995E-2</v>
      </c>
      <c r="F16" s="143"/>
      <c r="G16" s="144"/>
      <c r="H16" s="142"/>
      <c r="I16" s="138"/>
      <c r="J16" s="138"/>
      <c r="K16" s="138"/>
      <c r="L16" s="138"/>
      <c r="M16" s="138"/>
      <c r="N16" s="138"/>
      <c r="O16" s="138"/>
      <c r="P16" s="138"/>
      <c r="Q16" s="138"/>
      <c r="R16" s="138"/>
      <c r="S16" s="138"/>
      <c r="T16" s="138"/>
      <c r="U16" s="138"/>
      <c r="V16" s="138"/>
      <c r="W16" s="138"/>
      <c r="X16" s="138"/>
      <c r="Y16" s="138"/>
      <c r="Z16" s="139"/>
    </row>
    <row r="17" spans="1:26" x14ac:dyDescent="0.2">
      <c r="A17" s="136" t="s">
        <v>104</v>
      </c>
      <c r="B17" s="87" t="s">
        <v>105</v>
      </c>
      <c r="C17" s="137"/>
      <c r="D17" s="137">
        <v>2.2123080181672834</v>
      </c>
      <c r="E17" s="142">
        <v>0.108</v>
      </c>
      <c r="F17" s="143"/>
      <c r="G17" s="144"/>
      <c r="H17" s="142"/>
      <c r="I17" s="138"/>
      <c r="J17" s="138"/>
      <c r="K17" s="138"/>
      <c r="L17" s="138"/>
      <c r="M17" s="138"/>
      <c r="N17" s="138"/>
      <c r="O17" s="138"/>
      <c r="P17" s="138"/>
      <c r="Q17" s="138"/>
      <c r="R17" s="138"/>
      <c r="S17" s="138"/>
      <c r="T17" s="138"/>
      <c r="U17" s="138"/>
      <c r="V17" s="138"/>
      <c r="W17" s="138"/>
      <c r="X17" s="138"/>
      <c r="Y17" s="138"/>
      <c r="Z17" s="139"/>
    </row>
    <row r="18" spans="1:26" x14ac:dyDescent="0.2">
      <c r="A18" s="136" t="s">
        <v>96</v>
      </c>
      <c r="B18" s="87" t="s">
        <v>171</v>
      </c>
      <c r="C18" s="137"/>
      <c r="D18" s="88">
        <v>1.9417798325504763</v>
      </c>
      <c r="E18" s="142">
        <v>0.23191735599999999</v>
      </c>
      <c r="F18" s="155">
        <v>2016</v>
      </c>
      <c r="G18" s="144"/>
      <c r="H18" s="142"/>
      <c r="I18" s="138"/>
      <c r="J18" s="138"/>
      <c r="K18" s="138"/>
      <c r="L18" s="138"/>
      <c r="M18" s="138"/>
      <c r="N18" s="138"/>
      <c r="O18" s="138"/>
      <c r="P18" s="138"/>
      <c r="Q18" s="138"/>
      <c r="R18" s="138"/>
      <c r="S18" s="138"/>
      <c r="T18" s="138"/>
      <c r="U18" s="138"/>
      <c r="V18" s="138"/>
      <c r="W18" s="138"/>
      <c r="X18" s="138"/>
      <c r="Y18" s="138"/>
      <c r="Z18" s="139"/>
    </row>
    <row r="19" spans="1:26" x14ac:dyDescent="0.2">
      <c r="A19" s="136" t="s">
        <v>25</v>
      </c>
      <c r="B19" s="87" t="s">
        <v>26</v>
      </c>
      <c r="C19" s="137"/>
      <c r="D19" s="137">
        <v>1.9558990321949334</v>
      </c>
      <c r="E19" s="142">
        <v>0.183</v>
      </c>
      <c r="F19" s="155"/>
      <c r="G19" s="144"/>
      <c r="H19" s="142"/>
      <c r="I19" s="138"/>
      <c r="J19" s="138"/>
      <c r="K19" s="138"/>
      <c r="L19" s="138"/>
      <c r="M19" s="138"/>
      <c r="N19" s="138"/>
      <c r="O19" s="138"/>
      <c r="P19" s="138"/>
      <c r="Q19" s="138"/>
      <c r="R19" s="138"/>
      <c r="S19" s="138"/>
      <c r="T19" s="138"/>
      <c r="U19" s="138"/>
      <c r="V19" s="138"/>
      <c r="W19" s="138"/>
      <c r="X19" s="138"/>
      <c r="Y19" s="138"/>
      <c r="Z19" s="139"/>
    </row>
    <row r="20" spans="1:26" x14ac:dyDescent="0.2">
      <c r="A20" s="136" t="s">
        <v>50</v>
      </c>
      <c r="B20" s="87" t="s">
        <v>51</v>
      </c>
      <c r="C20" s="137"/>
      <c r="D20" s="137">
        <v>1.3085149448868891</v>
      </c>
      <c r="E20" s="142">
        <v>0.13900000000000001</v>
      </c>
      <c r="F20" s="155">
        <v>2015</v>
      </c>
      <c r="G20" s="144"/>
      <c r="H20" s="142"/>
      <c r="I20" s="138"/>
      <c r="J20" s="138"/>
      <c r="K20" s="138"/>
      <c r="L20" s="138"/>
      <c r="M20" s="138"/>
      <c r="N20" s="138"/>
      <c r="O20" s="138"/>
      <c r="P20" s="138"/>
      <c r="Q20" s="138"/>
      <c r="R20" s="138"/>
      <c r="S20" s="138"/>
      <c r="T20" s="138"/>
      <c r="U20" s="138"/>
      <c r="V20" s="138"/>
      <c r="W20" s="138"/>
      <c r="X20" s="138"/>
      <c r="Y20" s="138"/>
      <c r="Z20" s="139"/>
    </row>
    <row r="21" spans="1:26" x14ac:dyDescent="0.2">
      <c r="A21" s="136" t="s">
        <v>110</v>
      </c>
      <c r="B21" s="87" t="s">
        <v>111</v>
      </c>
      <c r="C21" s="137"/>
      <c r="D21" s="137">
        <v>1.1951279908835868</v>
      </c>
      <c r="E21" s="142">
        <v>7.0999999999999994E-2</v>
      </c>
      <c r="F21" s="143"/>
      <c r="G21" s="144"/>
      <c r="H21" s="142"/>
      <c r="I21" s="138"/>
      <c r="J21" s="138"/>
      <c r="K21" s="138"/>
      <c r="L21" s="138"/>
      <c r="M21" s="138"/>
      <c r="N21" s="138"/>
      <c r="O21" s="138"/>
      <c r="P21" s="138"/>
      <c r="Q21" s="138"/>
      <c r="R21" s="138"/>
      <c r="S21" s="138"/>
      <c r="T21" s="138"/>
      <c r="U21" s="138"/>
      <c r="V21" s="138"/>
      <c r="W21" s="138"/>
      <c r="X21" s="138"/>
      <c r="Y21" s="138"/>
      <c r="Z21" s="139"/>
    </row>
    <row r="22" spans="1:26" x14ac:dyDescent="0.2">
      <c r="A22" s="136" t="s">
        <v>90</v>
      </c>
      <c r="B22" s="87" t="s">
        <v>91</v>
      </c>
      <c r="C22" s="146"/>
      <c r="D22" s="145">
        <v>2.1320086090596702</v>
      </c>
      <c r="E22" s="142">
        <v>0.122</v>
      </c>
      <c r="F22" s="143"/>
      <c r="G22" s="144"/>
      <c r="H22" s="142"/>
      <c r="I22" s="138"/>
      <c r="J22" s="138"/>
      <c r="K22" s="138"/>
      <c r="L22" s="138"/>
      <c r="M22" s="138"/>
      <c r="N22" s="138"/>
      <c r="O22" s="138"/>
      <c r="P22" s="138"/>
      <c r="Q22" s="138"/>
      <c r="R22" s="138"/>
      <c r="S22" s="138"/>
      <c r="T22" s="138"/>
      <c r="U22" s="138"/>
      <c r="V22" s="138"/>
      <c r="W22" s="138"/>
      <c r="X22" s="138"/>
      <c r="Y22" s="138"/>
      <c r="Z22" s="139"/>
    </row>
    <row r="23" spans="1:26" x14ac:dyDescent="0.2">
      <c r="A23" s="136" t="s">
        <v>93</v>
      </c>
      <c r="B23" s="86" t="s">
        <v>94</v>
      </c>
      <c r="D23" s="145">
        <v>1.7481467897381835</v>
      </c>
      <c r="E23" s="142">
        <v>0.191</v>
      </c>
      <c r="F23" s="143"/>
      <c r="G23" s="144"/>
      <c r="H23" s="142"/>
      <c r="I23" s="138"/>
      <c r="J23" s="138"/>
      <c r="K23" s="138"/>
      <c r="L23" s="138"/>
      <c r="M23" s="138"/>
      <c r="N23" s="138"/>
      <c r="O23" s="138"/>
      <c r="P23" s="138"/>
      <c r="Q23" s="138"/>
      <c r="R23" s="138"/>
      <c r="S23" s="138"/>
      <c r="T23" s="138"/>
      <c r="U23" s="138"/>
      <c r="V23" s="138"/>
      <c r="W23" s="138"/>
      <c r="X23" s="138"/>
      <c r="Y23" s="138"/>
      <c r="Z23" s="139"/>
    </row>
    <row r="24" spans="1:26" x14ac:dyDescent="0.2">
      <c r="A24" s="136" t="s">
        <v>48</v>
      </c>
      <c r="B24" s="87" t="s">
        <v>49</v>
      </c>
      <c r="C24" s="137"/>
      <c r="D24" s="137">
        <v>3.3671312133137232</v>
      </c>
      <c r="E24" s="142">
        <v>0.13700000000000001</v>
      </c>
      <c r="F24" s="143"/>
      <c r="G24" s="144"/>
      <c r="H24" s="142"/>
      <c r="I24" s="138"/>
      <c r="J24" s="138"/>
      <c r="K24" s="138"/>
      <c r="L24" s="138"/>
      <c r="M24" s="138"/>
      <c r="N24" s="138"/>
      <c r="O24" s="138"/>
      <c r="P24" s="138"/>
      <c r="Q24" s="138"/>
      <c r="R24" s="138"/>
      <c r="S24" s="138"/>
      <c r="T24" s="138"/>
      <c r="U24" s="138"/>
      <c r="V24" s="138"/>
      <c r="W24" s="138"/>
      <c r="X24" s="138"/>
      <c r="Y24" s="138"/>
      <c r="Z24" s="139"/>
    </row>
    <row r="25" spans="1:26" x14ac:dyDescent="0.2">
      <c r="A25" s="136" t="s">
        <v>116</v>
      </c>
      <c r="B25" s="87" t="s">
        <v>117</v>
      </c>
      <c r="C25" s="137"/>
      <c r="D25" s="137">
        <v>1.0295251755800194</v>
      </c>
      <c r="E25" s="142">
        <v>0.19700000000000001</v>
      </c>
      <c r="F25" s="143"/>
      <c r="G25" s="144"/>
      <c r="H25" s="142"/>
      <c r="I25" s="138"/>
      <c r="J25" s="138"/>
      <c r="K25" s="138"/>
      <c r="L25" s="138"/>
      <c r="M25" s="138"/>
      <c r="N25" s="138"/>
      <c r="O25" s="138"/>
      <c r="P25" s="138"/>
      <c r="Q25" s="138"/>
      <c r="R25" s="138"/>
      <c r="S25" s="138"/>
      <c r="T25" s="138"/>
      <c r="U25" s="138"/>
      <c r="V25" s="138"/>
      <c r="W25" s="138"/>
      <c r="X25" s="138"/>
      <c r="Y25" s="139"/>
      <c r="Z25" s="139"/>
    </row>
    <row r="26" spans="1:26" x14ac:dyDescent="0.2">
      <c r="A26" s="136" t="s">
        <v>87</v>
      </c>
      <c r="B26" s="87" t="s">
        <v>88</v>
      </c>
      <c r="C26" s="137"/>
      <c r="D26" s="137">
        <v>1.4548934951339294</v>
      </c>
      <c r="E26" s="142">
        <v>0.104</v>
      </c>
      <c r="F26" s="143"/>
      <c r="G26" s="144"/>
      <c r="H26" s="142"/>
      <c r="I26" s="138"/>
      <c r="J26" s="138"/>
      <c r="K26" s="138"/>
      <c r="L26" s="138"/>
      <c r="M26" s="138"/>
      <c r="N26" s="138"/>
      <c r="O26" s="138"/>
      <c r="P26" s="138"/>
      <c r="Q26" s="138"/>
      <c r="R26" s="138"/>
      <c r="S26" s="138"/>
      <c r="T26" s="138"/>
      <c r="U26" s="138"/>
      <c r="V26" s="138"/>
      <c r="W26" s="138"/>
      <c r="X26" s="138"/>
      <c r="Y26" s="139"/>
      <c r="Z26" s="139"/>
    </row>
    <row r="27" spans="1:26" x14ac:dyDescent="0.2">
      <c r="A27" s="136" t="s">
        <v>67</v>
      </c>
      <c r="B27" s="87" t="s">
        <v>68</v>
      </c>
      <c r="C27" s="137"/>
      <c r="D27" s="137">
        <v>2.5927526792989024</v>
      </c>
      <c r="E27" s="142">
        <v>0.14099999999999999</v>
      </c>
      <c r="F27" s="143"/>
      <c r="G27" s="144"/>
      <c r="H27" s="142"/>
      <c r="I27" s="140"/>
      <c r="J27" s="140"/>
      <c r="K27" s="140"/>
      <c r="L27" s="140"/>
      <c r="M27" s="140"/>
      <c r="N27" s="140"/>
      <c r="O27" s="140"/>
      <c r="P27" s="140"/>
      <c r="Q27" s="140"/>
      <c r="R27" s="140"/>
      <c r="S27" s="140"/>
      <c r="T27" s="140"/>
      <c r="U27" s="140"/>
      <c r="V27" s="140"/>
      <c r="W27" s="140"/>
      <c r="X27" s="140"/>
    </row>
    <row r="28" spans="1:26" x14ac:dyDescent="0.2">
      <c r="A28" s="136" t="s">
        <v>37</v>
      </c>
      <c r="B28" s="87" t="s">
        <v>38</v>
      </c>
      <c r="C28" s="137"/>
      <c r="D28" s="137">
        <v>3.2589651892360605</v>
      </c>
      <c r="E28" s="142">
        <v>7.2999999999999995E-2</v>
      </c>
      <c r="F28" s="143"/>
      <c r="G28" s="144"/>
      <c r="H28" s="142"/>
    </row>
    <row r="29" spans="1:26" x14ac:dyDescent="0.2">
      <c r="A29" s="136" t="s">
        <v>56</v>
      </c>
      <c r="B29" s="87" t="s">
        <v>57</v>
      </c>
      <c r="C29" s="137"/>
      <c r="D29" s="137">
        <v>1.5337932012962205</v>
      </c>
      <c r="E29" s="142">
        <v>0.13400000000000001</v>
      </c>
      <c r="F29" s="143"/>
      <c r="G29" s="144"/>
      <c r="H29" s="142"/>
    </row>
    <row r="30" spans="1:26" x14ac:dyDescent="0.2">
      <c r="A30" s="136" t="s">
        <v>46</v>
      </c>
      <c r="B30" s="87" t="s">
        <v>47</v>
      </c>
      <c r="C30" s="137"/>
      <c r="D30" s="137">
        <v>1.1958680756317244</v>
      </c>
      <c r="E30" s="142">
        <v>0.155</v>
      </c>
      <c r="F30" s="143"/>
      <c r="G30" s="144"/>
      <c r="H30" s="142"/>
    </row>
    <row r="31" spans="1:26" x14ac:dyDescent="0.2">
      <c r="A31" s="136" t="s">
        <v>84</v>
      </c>
      <c r="B31" s="87" t="s">
        <v>85</v>
      </c>
      <c r="C31" s="137"/>
      <c r="D31" s="137">
        <v>1.9791633778061284</v>
      </c>
      <c r="E31" s="142">
        <v>0.14799999999999999</v>
      </c>
      <c r="F31" s="143"/>
      <c r="G31" s="144"/>
      <c r="H31" s="142"/>
    </row>
    <row r="32" spans="1:26" x14ac:dyDescent="0.2">
      <c r="A32" s="136" t="s">
        <v>53</v>
      </c>
      <c r="B32" s="87" t="s">
        <v>54</v>
      </c>
      <c r="C32" s="137"/>
      <c r="D32" s="145">
        <v>1.7825954976679361</v>
      </c>
      <c r="E32" s="142">
        <v>7.0000000000000007E-2</v>
      </c>
      <c r="F32" s="143"/>
      <c r="G32" s="144"/>
      <c r="H32" s="142"/>
    </row>
    <row r="33" spans="1:14" x14ac:dyDescent="0.2">
      <c r="A33" s="136" t="s">
        <v>40</v>
      </c>
      <c r="B33" s="87" t="s">
        <v>41</v>
      </c>
      <c r="C33" s="137"/>
      <c r="D33" s="145">
        <v>1.2353319086456378</v>
      </c>
      <c r="E33" s="142">
        <v>0.221</v>
      </c>
      <c r="G33" s="144"/>
      <c r="H33" s="142"/>
      <c r="J33" s="87"/>
    </row>
    <row r="34" spans="1:14" x14ac:dyDescent="0.2">
      <c r="A34" s="136" t="s">
        <v>31</v>
      </c>
      <c r="B34" s="87" t="s">
        <v>32</v>
      </c>
      <c r="C34" s="137"/>
      <c r="D34" s="137">
        <v>3.5368987744895497</v>
      </c>
      <c r="E34" s="142">
        <v>9.0999999999999998E-2</v>
      </c>
      <c r="G34" s="144"/>
      <c r="H34" s="142"/>
    </row>
    <row r="35" spans="1:14" x14ac:dyDescent="0.2">
      <c r="A35" s="136" t="s">
        <v>98</v>
      </c>
      <c r="B35" s="87" t="s">
        <v>99</v>
      </c>
      <c r="C35" s="137"/>
      <c r="D35" s="137">
        <v>1.7169467189987835</v>
      </c>
      <c r="E35" s="142">
        <v>9.5000000000000001E-2</v>
      </c>
      <c r="G35" s="144"/>
      <c r="H35" s="142"/>
    </row>
    <row r="36" spans="1:14" x14ac:dyDescent="0.2">
      <c r="A36" s="136" t="s">
        <v>107</v>
      </c>
      <c r="B36" s="87" t="s">
        <v>108</v>
      </c>
      <c r="C36" s="137"/>
      <c r="D36" s="137">
        <v>0.38061999608052094</v>
      </c>
      <c r="E36" s="142">
        <v>0.253</v>
      </c>
      <c r="G36" s="144"/>
      <c r="H36" s="142"/>
    </row>
    <row r="37" spans="1:14" x14ac:dyDescent="0.2">
      <c r="A37" s="136" t="s">
        <v>59</v>
      </c>
      <c r="B37" s="87" t="s">
        <v>60</v>
      </c>
      <c r="C37" s="137"/>
      <c r="D37" s="137">
        <v>3.4736611237956843</v>
      </c>
      <c r="E37" s="142">
        <v>0.112</v>
      </c>
      <c r="G37" s="144"/>
      <c r="H37" s="142"/>
      <c r="J37" s="87"/>
      <c r="L37" s="137"/>
    </row>
    <row r="38" spans="1:14" x14ac:dyDescent="0.2">
      <c r="A38" s="136" t="s">
        <v>73</v>
      </c>
      <c r="B38" s="87" t="s">
        <v>74</v>
      </c>
      <c r="C38" s="137"/>
      <c r="D38" s="137">
        <v>0.64224135800269089</v>
      </c>
      <c r="E38" s="142">
        <v>0.19900000000000001</v>
      </c>
      <c r="G38" s="144"/>
      <c r="H38" s="142"/>
    </row>
    <row r="39" spans="1:14" x14ac:dyDescent="0.2">
      <c r="A39" s="136" t="s">
        <v>62</v>
      </c>
      <c r="B39" s="86" t="s">
        <v>62</v>
      </c>
      <c r="D39" s="145">
        <f>AVERAGE(D3:D38)</f>
        <v>2.1392724461666481</v>
      </c>
      <c r="E39" s="147">
        <f>AVERAGE(E3:E38)</f>
        <v>0.13305325988888889</v>
      </c>
      <c r="G39" s="144"/>
      <c r="H39" s="142"/>
      <c r="K39" s="150"/>
    </row>
    <row r="41" spans="1:14" x14ac:dyDescent="0.2">
      <c r="A41" s="154" t="s">
        <v>290</v>
      </c>
    </row>
    <row r="42" spans="1:14" x14ac:dyDescent="0.2">
      <c r="C42" s="136" t="s">
        <v>170</v>
      </c>
      <c r="H42" s="136" t="s">
        <v>169</v>
      </c>
    </row>
    <row r="43" spans="1:14" x14ac:dyDescent="0.2">
      <c r="C43" s="136" t="s">
        <v>168</v>
      </c>
      <c r="H43" s="148" t="s">
        <v>167</v>
      </c>
      <c r="I43" s="148" t="s">
        <v>166</v>
      </c>
      <c r="J43" s="148" t="s">
        <v>165</v>
      </c>
      <c r="K43" s="150" t="s">
        <v>164</v>
      </c>
      <c r="L43" s="148" t="s">
        <v>163</v>
      </c>
      <c r="M43" s="148" t="s">
        <v>162</v>
      </c>
      <c r="N43" s="148" t="s">
        <v>161</v>
      </c>
    </row>
    <row r="44" spans="1:14" x14ac:dyDescent="0.2">
      <c r="B44" s="136" t="s">
        <v>29</v>
      </c>
      <c r="C44" s="149">
        <v>7.8968161614071981</v>
      </c>
      <c r="D44" s="149"/>
      <c r="E44" s="149"/>
      <c r="F44" s="142"/>
      <c r="G44" s="136" t="s">
        <v>29</v>
      </c>
      <c r="H44" s="149">
        <v>19.267076818251994</v>
      </c>
      <c r="I44" s="149">
        <v>25.342708580216964</v>
      </c>
      <c r="J44" s="149">
        <v>22.152952024926869</v>
      </c>
      <c r="K44" s="151">
        <v>17.586401520823934</v>
      </c>
      <c r="L44" s="149">
        <v>15.624394827689331</v>
      </c>
      <c r="M44" s="149">
        <v>44.609785398468958</v>
      </c>
      <c r="N44" s="149">
        <v>66.762737423395834</v>
      </c>
    </row>
    <row r="45" spans="1:14" x14ac:dyDescent="0.2">
      <c r="B45" s="136" t="s">
        <v>17</v>
      </c>
      <c r="C45" s="149">
        <v>0.71151358344113846</v>
      </c>
      <c r="D45" s="149"/>
      <c r="E45" s="149"/>
      <c r="F45" s="142"/>
      <c r="G45" s="136" t="s">
        <v>17</v>
      </c>
      <c r="H45" s="149">
        <v>19.406908133260252</v>
      </c>
      <c r="I45" s="149">
        <v>21.468265296469934</v>
      </c>
      <c r="J45" s="149">
        <v>21.858912634604209</v>
      </c>
      <c r="K45" s="151">
        <v>21.60729992454565</v>
      </c>
      <c r="L45" s="149">
        <v>15.657484709327388</v>
      </c>
      <c r="M45" s="149">
        <v>40.875173429730182</v>
      </c>
      <c r="N45" s="149">
        <v>62.734086064334392</v>
      </c>
    </row>
    <row r="46" spans="1:14" x14ac:dyDescent="0.2">
      <c r="B46" s="136" t="s">
        <v>71</v>
      </c>
      <c r="C46" s="149">
        <v>4.679265046119542</v>
      </c>
      <c r="D46" s="149"/>
      <c r="E46" s="149"/>
      <c r="F46" s="142"/>
      <c r="G46" s="136" t="s">
        <v>71</v>
      </c>
      <c r="H46" s="149">
        <v>23.682167099219704</v>
      </c>
      <c r="I46" s="149">
        <v>25.403997716188197</v>
      </c>
      <c r="J46" s="149">
        <v>23.299963196625157</v>
      </c>
      <c r="K46" s="149">
        <v>12.971556749932766</v>
      </c>
      <c r="L46" s="149">
        <v>14.646433346544665</v>
      </c>
      <c r="M46" s="149">
        <v>49.086164815407898</v>
      </c>
      <c r="N46" s="149">
        <v>72.386128012033055</v>
      </c>
    </row>
    <row r="47" spans="1:14" x14ac:dyDescent="0.2">
      <c r="B47" s="136" t="s">
        <v>23</v>
      </c>
      <c r="C47" s="149">
        <v>0</v>
      </c>
      <c r="D47" s="149"/>
      <c r="E47" s="149"/>
      <c r="F47" s="142"/>
      <c r="G47" s="136" t="s">
        <v>23</v>
      </c>
      <c r="H47" s="149">
        <v>12.936355803078929</v>
      </c>
      <c r="I47" s="149">
        <v>23.519266202315674</v>
      </c>
      <c r="J47" s="149">
        <v>25.360077539444724</v>
      </c>
      <c r="K47" s="149">
        <v>23.057956451291908</v>
      </c>
      <c r="L47" s="149">
        <v>15.108740701194606</v>
      </c>
      <c r="M47" s="149">
        <v>36.455622005394602</v>
      </c>
      <c r="N47" s="149">
        <v>61.815699544839326</v>
      </c>
    </row>
    <row r="48" spans="1:14" x14ac:dyDescent="0.2">
      <c r="B48" s="136" t="s">
        <v>77</v>
      </c>
      <c r="C48" s="149">
        <v>0</v>
      </c>
      <c r="D48" s="149"/>
      <c r="E48" s="149"/>
      <c r="F48" s="142"/>
      <c r="G48" s="136" t="s">
        <v>77</v>
      </c>
      <c r="H48" s="149">
        <v>14.067162487268783</v>
      </c>
      <c r="I48" s="149">
        <v>18.031081197661052</v>
      </c>
      <c r="J48" s="149">
        <v>18.796131084344765</v>
      </c>
      <c r="K48" s="149">
        <v>22.09233716679277</v>
      </c>
      <c r="L48" s="149">
        <v>27.005940658520821</v>
      </c>
      <c r="M48" s="149">
        <v>32.098243684929834</v>
      </c>
      <c r="N48" s="149">
        <v>50.894374769274599</v>
      </c>
    </row>
    <row r="49" spans="2:14" x14ac:dyDescent="0.2">
      <c r="B49" s="136" t="s">
        <v>20</v>
      </c>
      <c r="C49" s="149">
        <v>1.3817809621289663</v>
      </c>
      <c r="D49" s="149"/>
      <c r="E49" s="149"/>
      <c r="F49" s="142"/>
      <c r="G49" s="136" t="s">
        <v>20</v>
      </c>
      <c r="H49" s="149">
        <v>17.043313151463973</v>
      </c>
      <c r="I49" s="149">
        <v>28.513270231950305</v>
      </c>
      <c r="J49" s="149">
        <v>25.362804229181513</v>
      </c>
      <c r="K49" s="149">
        <v>17.330299987214161</v>
      </c>
      <c r="L49" s="149">
        <v>11.756643372315349</v>
      </c>
      <c r="M49" s="149">
        <v>45.556583383414278</v>
      </c>
      <c r="N49" s="149">
        <v>70.919387612595784</v>
      </c>
    </row>
    <row r="50" spans="2:14" x14ac:dyDescent="0.2">
      <c r="B50" s="136" t="s">
        <v>15</v>
      </c>
      <c r="C50" s="149">
        <v>31.034188528057715</v>
      </c>
      <c r="D50" s="149"/>
      <c r="E50" s="149"/>
      <c r="F50" s="142"/>
      <c r="G50" s="136" t="s">
        <v>15</v>
      </c>
      <c r="H50" s="149">
        <v>28.248483278683949</v>
      </c>
      <c r="I50" s="149">
        <v>23.444533554741508</v>
      </c>
      <c r="J50" s="149">
        <v>19.820915728149675</v>
      </c>
      <c r="K50" s="149">
        <v>16.548614723977749</v>
      </c>
      <c r="L50" s="149">
        <v>11.944983302334926</v>
      </c>
      <c r="M50" s="149">
        <v>51.69301683342546</v>
      </c>
      <c r="N50" s="149">
        <v>71.513932561575132</v>
      </c>
    </row>
    <row r="51" spans="2:14" x14ac:dyDescent="0.2">
      <c r="B51" s="136" t="s">
        <v>44</v>
      </c>
      <c r="C51" s="149">
        <v>50.992071666951155</v>
      </c>
      <c r="D51" s="149"/>
      <c r="E51" s="149"/>
      <c r="F51" s="142"/>
      <c r="G51" s="136" t="s">
        <v>44</v>
      </c>
      <c r="H51" s="149">
        <v>39.832617010511626</v>
      </c>
      <c r="I51" s="149">
        <v>29.884356991953037</v>
      </c>
      <c r="J51" s="149">
        <v>17.529523185760159</v>
      </c>
      <c r="K51" s="149">
        <v>9.9763973934321157</v>
      </c>
      <c r="L51" s="149">
        <v>2.802858530631791</v>
      </c>
      <c r="M51" s="149">
        <v>69.716974002464667</v>
      </c>
      <c r="N51" s="149">
        <v>87.246497188224822</v>
      </c>
    </row>
    <row r="52" spans="2:14" x14ac:dyDescent="0.2">
      <c r="B52" s="83" t="s">
        <v>65</v>
      </c>
      <c r="C52" s="82">
        <v>2.5544195391045994</v>
      </c>
      <c r="D52" s="85"/>
      <c r="E52" s="149"/>
      <c r="F52" s="84"/>
      <c r="G52" s="136" t="s">
        <v>65</v>
      </c>
      <c r="H52" s="149">
        <v>20.422445334371563</v>
      </c>
      <c r="I52" s="149">
        <v>23.588676796107958</v>
      </c>
      <c r="J52" s="149">
        <v>20.418340215204285</v>
      </c>
      <c r="K52" s="149">
        <v>19.709974498558058</v>
      </c>
      <c r="L52" s="149">
        <v>15.873048708857281</v>
      </c>
      <c r="M52" s="149">
        <v>44.011122130479521</v>
      </c>
      <c r="N52" s="149">
        <v>64.429462345683802</v>
      </c>
    </row>
    <row r="53" spans="2:14" x14ac:dyDescent="0.2">
      <c r="B53" s="83" t="s">
        <v>105</v>
      </c>
      <c r="C53" s="82">
        <v>35.07526758628584</v>
      </c>
      <c r="D53" s="85"/>
      <c r="E53" s="149"/>
      <c r="F53" s="84"/>
      <c r="G53" s="136" t="s">
        <v>105</v>
      </c>
      <c r="H53" s="149">
        <v>23.713623846198789</v>
      </c>
      <c r="I53" s="149">
        <v>30.447914754936576</v>
      </c>
      <c r="J53" s="149">
        <v>18.954296561602074</v>
      </c>
      <c r="K53" s="149">
        <v>17.465946213892554</v>
      </c>
      <c r="L53" s="149">
        <v>9.4220639036483913</v>
      </c>
      <c r="M53" s="149">
        <v>54.161538601135362</v>
      </c>
      <c r="N53" s="149">
        <v>73.11583516273744</v>
      </c>
    </row>
    <row r="54" spans="2:14" x14ac:dyDescent="0.2">
      <c r="B54" s="83" t="s">
        <v>26</v>
      </c>
      <c r="C54" s="82">
        <v>69.580209293933677</v>
      </c>
      <c r="D54" s="149"/>
      <c r="E54" s="149"/>
      <c r="F54" s="142"/>
      <c r="G54" s="136" t="s">
        <v>26</v>
      </c>
      <c r="H54" s="149">
        <v>23.420061128949708</v>
      </c>
      <c r="I54" s="149">
        <v>33.070756049194152</v>
      </c>
      <c r="J54" s="149">
        <v>21.068177886868149</v>
      </c>
      <c r="K54" s="149">
        <v>14.798852799594641</v>
      </c>
      <c r="L54" s="149">
        <v>7.6550646169510781</v>
      </c>
      <c r="M54" s="149">
        <v>56.490817178143857</v>
      </c>
      <c r="N54" s="149">
        <v>77.558995065011999</v>
      </c>
    </row>
    <row r="55" spans="2:14" x14ac:dyDescent="0.2">
      <c r="B55" s="83" t="s">
        <v>91</v>
      </c>
      <c r="C55" s="82">
        <v>0.16726173244555953</v>
      </c>
      <c r="D55" s="149"/>
      <c r="E55" s="149"/>
      <c r="F55" s="142"/>
      <c r="G55" s="136" t="s">
        <v>91</v>
      </c>
      <c r="H55" s="149">
        <v>12.32364706895879</v>
      </c>
      <c r="I55" s="149">
        <v>16.324949867041301</v>
      </c>
      <c r="J55" s="149">
        <v>18.466575766314865</v>
      </c>
      <c r="K55" s="149">
        <v>21.785734474893808</v>
      </c>
      <c r="L55" s="149">
        <v>31.080095052197859</v>
      </c>
      <c r="M55" s="149">
        <v>28.648596936000089</v>
      </c>
      <c r="N55" s="149">
        <v>47.11517270231495</v>
      </c>
    </row>
    <row r="56" spans="2:14" x14ac:dyDescent="0.2">
      <c r="B56" s="83" t="s">
        <v>49</v>
      </c>
      <c r="C56" s="82">
        <v>0</v>
      </c>
      <c r="D56" s="149"/>
      <c r="E56" s="149"/>
      <c r="F56" s="142"/>
      <c r="G56" s="136" t="s">
        <v>49</v>
      </c>
      <c r="H56" s="149">
        <v>26.28438215524621</v>
      </c>
      <c r="I56" s="149">
        <v>23.09378828506668</v>
      </c>
      <c r="J56" s="149">
        <v>18.798949120365567</v>
      </c>
      <c r="K56" s="149">
        <v>16.278350157248081</v>
      </c>
      <c r="L56" s="149">
        <v>15.570019188466816</v>
      </c>
      <c r="M56" s="149">
        <v>49.378170440312886</v>
      </c>
      <c r="N56" s="149">
        <v>68.177119560678449</v>
      </c>
    </row>
    <row r="57" spans="2:14" x14ac:dyDescent="0.2">
      <c r="B57" s="83" t="s">
        <v>88</v>
      </c>
      <c r="C57" s="82">
        <v>35.426793700174997</v>
      </c>
      <c r="D57" s="85"/>
      <c r="E57" s="149"/>
      <c r="F57" s="84"/>
      <c r="G57" s="136" t="s">
        <v>88</v>
      </c>
      <c r="H57" s="149">
        <v>29.072966899793162</v>
      </c>
      <c r="I57" s="149">
        <v>24.680933005514106</v>
      </c>
      <c r="J57" s="149">
        <v>19.963640750754383</v>
      </c>
      <c r="K57" s="149">
        <v>14.514224593497246</v>
      </c>
      <c r="L57" s="149">
        <v>11.772320644822361</v>
      </c>
      <c r="M57" s="149">
        <v>53.753899905307264</v>
      </c>
      <c r="N57" s="149">
        <v>73.717540656061644</v>
      </c>
    </row>
    <row r="58" spans="2:14" x14ac:dyDescent="0.2">
      <c r="B58" s="83" t="s">
        <v>38</v>
      </c>
      <c r="C58" s="82">
        <v>14.811743526978775</v>
      </c>
      <c r="D58" s="149"/>
      <c r="E58" s="149"/>
      <c r="F58" s="142"/>
      <c r="G58" s="136" t="s">
        <v>38</v>
      </c>
      <c r="H58" s="149">
        <v>17.110363056088147</v>
      </c>
      <c r="I58" s="149">
        <v>27.248958388953902</v>
      </c>
      <c r="J58" s="149">
        <v>24.635579138989922</v>
      </c>
      <c r="K58" s="149">
        <v>18.394520656337807</v>
      </c>
      <c r="L58" s="149">
        <v>12.608165547463084</v>
      </c>
      <c r="M58" s="149">
        <v>44.359321445042049</v>
      </c>
      <c r="N58" s="149">
        <v>68.994900584031967</v>
      </c>
    </row>
    <row r="59" spans="2:14" x14ac:dyDescent="0.2">
      <c r="B59" s="83" t="s">
        <v>57</v>
      </c>
      <c r="C59" s="82">
        <v>41.969615641113229</v>
      </c>
      <c r="D59" s="149"/>
      <c r="E59" s="149"/>
      <c r="F59" s="142"/>
      <c r="G59" s="136" t="s">
        <v>57</v>
      </c>
      <c r="H59" s="149">
        <v>25.594678040251029</v>
      </c>
      <c r="I59" s="149">
        <v>22.558650203384122</v>
      </c>
      <c r="J59" s="149">
        <v>17.686533167902311</v>
      </c>
      <c r="K59" s="149">
        <v>18.112998775212201</v>
      </c>
      <c r="L59" s="149">
        <v>16.054464424886692</v>
      </c>
      <c r="M59" s="149">
        <v>48.153328243635151</v>
      </c>
      <c r="N59" s="149">
        <v>65.83986141153747</v>
      </c>
    </row>
    <row r="60" spans="2:14" x14ac:dyDescent="0.2">
      <c r="B60" s="83" t="s">
        <v>47</v>
      </c>
      <c r="C60" s="82">
        <v>58.673805108572118</v>
      </c>
      <c r="D60" s="149"/>
      <c r="E60" s="149"/>
      <c r="F60" s="142"/>
      <c r="G60" s="136" t="s">
        <v>47</v>
      </c>
      <c r="H60" s="149">
        <v>29.094710536874182</v>
      </c>
      <c r="I60" s="149">
        <v>28.343493754030614</v>
      </c>
      <c r="J60" s="149">
        <v>15.961428328829644</v>
      </c>
      <c r="K60" s="149">
        <v>13.735050477293221</v>
      </c>
      <c r="L60" s="149">
        <v>12.892013237600924</v>
      </c>
      <c r="M60" s="149">
        <v>57.438204290904793</v>
      </c>
      <c r="N60" s="149">
        <v>73.399632619734433</v>
      </c>
    </row>
    <row r="61" spans="2:14" x14ac:dyDescent="0.2">
      <c r="B61" s="83" t="s">
        <v>85</v>
      </c>
      <c r="C61" s="82">
        <v>2.318815254903674</v>
      </c>
      <c r="D61" s="149"/>
      <c r="E61" s="149"/>
      <c r="F61" s="142"/>
      <c r="G61" s="136" t="s">
        <v>85</v>
      </c>
      <c r="H61" s="149">
        <v>28.176524556523002</v>
      </c>
      <c r="I61" s="149">
        <v>24.304993330005946</v>
      </c>
      <c r="J61" s="149">
        <v>20.037532428765804</v>
      </c>
      <c r="K61" s="149">
        <v>14.930037056536699</v>
      </c>
      <c r="L61" s="149">
        <v>12.56213295680832</v>
      </c>
      <c r="M61" s="149">
        <v>52.481517886528948</v>
      </c>
      <c r="N61" s="149">
        <v>72.519050315294749</v>
      </c>
    </row>
    <row r="62" spans="2:14" x14ac:dyDescent="0.2">
      <c r="B62" s="83" t="s">
        <v>54</v>
      </c>
      <c r="C62" s="82">
        <v>44.744000974461002</v>
      </c>
      <c r="D62" s="149"/>
      <c r="E62" s="149"/>
      <c r="F62" s="142"/>
      <c r="G62" s="136" t="s">
        <v>54</v>
      </c>
      <c r="H62" s="149">
        <v>22.014237915676958</v>
      </c>
      <c r="I62" s="149">
        <v>27.259501492511433</v>
      </c>
      <c r="J62" s="149">
        <v>22.730359374578352</v>
      </c>
      <c r="K62" s="149">
        <v>14.614369375376308</v>
      </c>
      <c r="L62" s="149">
        <v>13.386334530820305</v>
      </c>
      <c r="M62" s="149">
        <v>49.273739408188391</v>
      </c>
      <c r="N62" s="149">
        <v>72.004098782766746</v>
      </c>
    </row>
    <row r="63" spans="2:14" x14ac:dyDescent="0.2">
      <c r="B63" s="83" t="s">
        <v>41</v>
      </c>
      <c r="C63" s="82">
        <v>12.127176329388346</v>
      </c>
      <c r="D63" s="85"/>
      <c r="E63" s="149"/>
      <c r="F63" s="84"/>
      <c r="G63" s="136" t="s">
        <v>41</v>
      </c>
      <c r="H63" s="149">
        <v>13.318045507165172</v>
      </c>
      <c r="I63" s="149">
        <v>20.010729798834834</v>
      </c>
      <c r="J63" s="149">
        <v>25.269045598990036</v>
      </c>
      <c r="K63" s="149">
        <v>32.554515063933465</v>
      </c>
      <c r="L63" s="149">
        <v>8.8569513585122071</v>
      </c>
      <c r="M63" s="149">
        <v>33.328775306000004</v>
      </c>
      <c r="N63" s="149">
        <v>58.597820904990044</v>
      </c>
    </row>
    <row r="64" spans="2:14" x14ac:dyDescent="0.2">
      <c r="B64" s="83" t="s">
        <v>32</v>
      </c>
      <c r="C64" s="82">
        <v>0</v>
      </c>
      <c r="D64" s="149"/>
      <c r="E64" s="149"/>
      <c r="F64" s="142"/>
      <c r="G64" s="136" t="s">
        <v>32</v>
      </c>
      <c r="H64" s="149">
        <v>16.534580690490085</v>
      </c>
      <c r="I64" s="149">
        <v>28.799065888889601</v>
      </c>
      <c r="J64" s="149">
        <v>28.116512377986425</v>
      </c>
      <c r="K64" s="149">
        <v>15.738283090731489</v>
      </c>
      <c r="L64" s="149">
        <v>10.807407791189025</v>
      </c>
      <c r="M64" s="149">
        <v>45.333646579379689</v>
      </c>
      <c r="N64" s="149">
        <v>73.450158957366114</v>
      </c>
    </row>
    <row r="65" spans="1:15" x14ac:dyDescent="0.2">
      <c r="B65" s="83" t="s">
        <v>99</v>
      </c>
      <c r="C65" s="82">
        <v>7.0557246663891799</v>
      </c>
      <c r="D65" s="85"/>
      <c r="E65" s="149"/>
      <c r="F65" s="84"/>
      <c r="G65" s="136" t="s">
        <v>99</v>
      </c>
      <c r="H65" s="149">
        <v>21.977945234533365</v>
      </c>
      <c r="I65" s="149">
        <v>24.100817787498961</v>
      </c>
      <c r="J65" s="149">
        <v>20.313706642998394</v>
      </c>
      <c r="K65" s="149">
        <v>18.184229276461302</v>
      </c>
      <c r="L65" s="149">
        <v>15.427130879966988</v>
      </c>
      <c r="M65" s="149">
        <v>46.078763022032327</v>
      </c>
      <c r="N65" s="149">
        <v>66.392469665030717</v>
      </c>
    </row>
    <row r="66" spans="1:15" x14ac:dyDescent="0.2">
      <c r="B66" s="83" t="s">
        <v>60</v>
      </c>
      <c r="C66" s="82">
        <v>59.249668862459018</v>
      </c>
      <c r="D66" s="85"/>
      <c r="E66" s="149"/>
      <c r="F66" s="84"/>
      <c r="G66" s="136" t="s">
        <v>60</v>
      </c>
      <c r="H66" s="149">
        <v>35.146325738115223</v>
      </c>
      <c r="I66" s="149">
        <v>32.860524001705102</v>
      </c>
      <c r="J66" s="149">
        <v>17.543877308922912</v>
      </c>
      <c r="K66" s="149">
        <v>9.4959535265463515</v>
      </c>
      <c r="L66" s="149">
        <v>5.0455101979161814</v>
      </c>
      <c r="M66" s="149">
        <v>68.006849739820325</v>
      </c>
      <c r="N66" s="149">
        <v>85.550727048743241</v>
      </c>
    </row>
    <row r="67" spans="1:15" x14ac:dyDescent="0.2">
      <c r="B67" s="83" t="s">
        <v>160</v>
      </c>
      <c r="C67" s="82">
        <f>AVERAGE(C44:C66)</f>
        <v>20.889136441926773</v>
      </c>
      <c r="D67" s="149"/>
      <c r="E67" s="149"/>
    </row>
    <row r="70" spans="1:15" x14ac:dyDescent="0.2">
      <c r="A70" s="152" t="s">
        <v>291</v>
      </c>
      <c r="B70" s="153"/>
      <c r="C70" s="152"/>
      <c r="D70" s="152"/>
      <c r="E70" s="152"/>
      <c r="F70" s="152"/>
      <c r="G70" s="152"/>
      <c r="H70" s="152"/>
      <c r="I70" s="152"/>
      <c r="J70" s="152"/>
      <c r="K70" s="152"/>
      <c r="L70" s="152"/>
      <c r="M70" s="152"/>
      <c r="N70" s="152"/>
      <c r="O70" s="152"/>
    </row>
    <row r="71" spans="1:15" x14ac:dyDescent="0.2">
      <c r="A71" s="192" t="s">
        <v>292</v>
      </c>
      <c r="B71" s="193"/>
      <c r="C71" s="193"/>
      <c r="D71" s="193"/>
      <c r="E71" s="193"/>
      <c r="F71" s="193"/>
      <c r="G71" s="193"/>
      <c r="H71" s="193"/>
      <c r="I71" s="193"/>
      <c r="J71" s="193"/>
      <c r="K71" s="193"/>
      <c r="L71" s="193"/>
      <c r="M71" s="193"/>
      <c r="N71" s="193"/>
      <c r="O71" s="193"/>
    </row>
    <row r="72" spans="1:15" x14ac:dyDescent="0.2">
      <c r="A72" s="193"/>
      <c r="B72" s="193"/>
      <c r="C72" s="193"/>
      <c r="D72" s="193"/>
      <c r="E72" s="193"/>
      <c r="F72" s="193"/>
      <c r="G72" s="193"/>
      <c r="H72" s="193"/>
      <c r="I72" s="193"/>
      <c r="J72" s="193"/>
      <c r="K72" s="193"/>
      <c r="L72" s="193"/>
      <c r="M72" s="193"/>
      <c r="N72" s="193"/>
      <c r="O72" s="193"/>
    </row>
  </sheetData>
  <mergeCells count="1">
    <mergeCell ref="A71:O72"/>
  </mergeCells>
  <pageMargins left="0.70866141732283472" right="0.70866141732283472" top="0.74803149606299213" bottom="0.74803149606299213" header="0.31496062992125984" footer="0.31496062992125984"/>
  <pageSetup paperSize="9" scale="60" orientation="portrait" r:id="rId1"/>
  <headerFooter>
    <oddFooter>&amp;RSource: OECD (2019), OECD Social Expenditure database,  (www.oecd.org/social/expenditure.htm)</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9"/>
  <sheetViews>
    <sheetView zoomScale="80" zoomScaleNormal="80" workbookViewId="0">
      <selection activeCell="B1" sqref="B1:P36"/>
    </sheetView>
  </sheetViews>
  <sheetFormatPr defaultRowHeight="12.75" x14ac:dyDescent="0.2"/>
  <cols>
    <col min="1" max="1" width="2.375" style="89" customWidth="1"/>
    <col min="2" max="2" width="19.75" style="89" customWidth="1"/>
    <col min="3" max="3" width="15.375" style="89" customWidth="1"/>
    <col min="4" max="12" width="12.5" style="90" customWidth="1"/>
    <col min="13" max="16384" width="9" style="89"/>
  </cols>
  <sheetData>
    <row r="1" spans="1:17" ht="15.75" customHeight="1" x14ac:dyDescent="0.25">
      <c r="A1" s="113"/>
      <c r="B1" s="196" t="s">
        <v>287</v>
      </c>
      <c r="C1" s="196"/>
      <c r="D1" s="197"/>
      <c r="E1" s="197"/>
      <c r="F1" s="197"/>
      <c r="G1" s="197"/>
      <c r="H1" s="197"/>
      <c r="I1" s="197"/>
      <c r="J1" s="197"/>
      <c r="K1" s="197"/>
      <c r="L1" s="198"/>
      <c r="M1" s="198"/>
      <c r="N1" s="198"/>
      <c r="O1" s="198"/>
      <c r="P1" s="198"/>
      <c r="Q1" s="2" t="s">
        <v>1</v>
      </c>
    </row>
    <row r="2" spans="1:17" ht="18.75" customHeight="1" x14ac:dyDescent="0.25">
      <c r="A2" s="113"/>
      <c r="B2" s="199"/>
      <c r="C2" s="199"/>
      <c r="D2" s="200"/>
      <c r="E2" s="200"/>
      <c r="F2" s="200"/>
      <c r="G2" s="200"/>
      <c r="H2" s="200"/>
      <c r="I2" s="200"/>
      <c r="J2" s="200"/>
      <c r="K2" s="200"/>
      <c r="L2" s="201"/>
      <c r="M2" s="201"/>
      <c r="N2" s="201"/>
      <c r="O2" s="201"/>
      <c r="P2" s="201"/>
    </row>
    <row r="3" spans="1:17" x14ac:dyDescent="0.2">
      <c r="A3" s="113"/>
      <c r="B3" s="113"/>
      <c r="C3" s="113"/>
      <c r="D3" s="114"/>
      <c r="E3" s="114"/>
      <c r="F3" s="114"/>
      <c r="G3" s="114"/>
      <c r="H3" s="114"/>
      <c r="I3" s="114"/>
      <c r="J3" s="114"/>
      <c r="K3" s="114"/>
      <c r="L3" s="114"/>
      <c r="M3" s="113"/>
      <c r="N3" s="113"/>
      <c r="O3" s="113"/>
      <c r="P3" s="113"/>
    </row>
    <row r="4" spans="1:17" x14ac:dyDescent="0.2">
      <c r="A4" s="113"/>
      <c r="B4" s="113"/>
      <c r="C4" s="113"/>
      <c r="D4" s="114"/>
      <c r="E4" s="114"/>
      <c r="F4" s="114"/>
      <c r="G4" s="114"/>
      <c r="H4" s="114"/>
      <c r="I4" s="114"/>
      <c r="J4" s="114"/>
      <c r="K4" s="114"/>
      <c r="L4" s="114"/>
      <c r="M4" s="113"/>
      <c r="N4" s="113"/>
      <c r="O4" s="113"/>
      <c r="P4" s="113"/>
    </row>
    <row r="5" spans="1:17" x14ac:dyDescent="0.2">
      <c r="A5" s="113"/>
      <c r="B5" s="113"/>
      <c r="C5" s="113"/>
      <c r="D5" s="114"/>
      <c r="E5" s="114"/>
      <c r="F5" s="114"/>
      <c r="G5" s="114"/>
      <c r="H5" s="114"/>
      <c r="I5" s="114"/>
      <c r="J5" s="114"/>
      <c r="K5" s="114"/>
      <c r="L5" s="114"/>
      <c r="M5" s="113"/>
      <c r="N5" s="113"/>
      <c r="O5" s="113"/>
      <c r="P5" s="113"/>
    </row>
    <row r="6" spans="1:17" x14ac:dyDescent="0.2">
      <c r="A6" s="113"/>
      <c r="B6" s="113"/>
      <c r="C6" s="113"/>
      <c r="D6" s="114"/>
      <c r="E6" s="114"/>
      <c r="F6" s="114"/>
      <c r="G6" s="114"/>
      <c r="H6" s="114"/>
      <c r="I6" s="114"/>
      <c r="J6" s="114"/>
      <c r="K6" s="114"/>
      <c r="L6" s="114"/>
      <c r="M6" s="113"/>
      <c r="N6" s="113"/>
      <c r="O6" s="113"/>
      <c r="P6" s="113"/>
    </row>
    <row r="7" spans="1:17" x14ac:dyDescent="0.2">
      <c r="A7" s="113"/>
      <c r="B7" s="113"/>
      <c r="C7" s="113"/>
      <c r="D7" s="114"/>
      <c r="E7" s="114"/>
      <c r="F7" s="114"/>
      <c r="G7" s="114"/>
      <c r="H7" s="114"/>
      <c r="I7" s="114"/>
      <c r="J7" s="114"/>
      <c r="K7" s="114"/>
      <c r="L7" s="114"/>
      <c r="M7" s="113"/>
      <c r="N7" s="113"/>
      <c r="O7" s="113"/>
      <c r="P7" s="113"/>
    </row>
    <row r="8" spans="1:17" x14ac:dyDescent="0.2">
      <c r="A8" s="113"/>
      <c r="B8" s="113"/>
      <c r="C8" s="113"/>
      <c r="D8" s="114"/>
      <c r="E8" s="114"/>
      <c r="F8" s="114"/>
      <c r="G8" s="114"/>
      <c r="H8" s="114"/>
      <c r="I8" s="114"/>
      <c r="J8" s="114"/>
      <c r="K8" s="114"/>
      <c r="L8" s="114"/>
      <c r="M8" s="113"/>
      <c r="N8" s="113"/>
      <c r="O8" s="113"/>
      <c r="P8" s="113"/>
    </row>
    <row r="9" spans="1:17" x14ac:dyDescent="0.2">
      <c r="A9" s="113"/>
      <c r="B9" s="113"/>
      <c r="C9" s="113"/>
      <c r="D9" s="114"/>
      <c r="E9" s="114"/>
      <c r="F9" s="114"/>
      <c r="G9" s="114"/>
      <c r="H9" s="114"/>
      <c r="I9" s="114"/>
      <c r="J9" s="114"/>
      <c r="K9" s="114"/>
      <c r="L9" s="114"/>
      <c r="M9" s="113"/>
      <c r="N9" s="113"/>
      <c r="O9" s="113"/>
      <c r="P9" s="113"/>
    </row>
    <row r="10" spans="1:17" x14ac:dyDescent="0.2">
      <c r="A10" s="113"/>
      <c r="B10" s="113"/>
      <c r="C10" s="113"/>
      <c r="D10" s="114"/>
      <c r="E10" s="114"/>
      <c r="F10" s="114"/>
      <c r="G10" s="114"/>
      <c r="H10" s="114"/>
      <c r="I10" s="114"/>
      <c r="J10" s="114"/>
      <c r="K10" s="114"/>
      <c r="L10" s="114"/>
      <c r="M10" s="113"/>
      <c r="N10" s="113"/>
      <c r="O10" s="113"/>
      <c r="P10" s="113"/>
    </row>
    <row r="11" spans="1:17" x14ac:dyDescent="0.2">
      <c r="A11" s="113"/>
      <c r="B11" s="113"/>
      <c r="C11" s="113"/>
      <c r="D11" s="114"/>
      <c r="E11" s="114"/>
      <c r="F11" s="114"/>
      <c r="G11" s="114"/>
      <c r="H11" s="114"/>
      <c r="I11" s="114"/>
      <c r="J11" s="114"/>
      <c r="K11" s="114"/>
      <c r="L11" s="114"/>
      <c r="M11" s="113"/>
      <c r="N11" s="113"/>
      <c r="O11" s="113"/>
      <c r="P11" s="113"/>
    </row>
    <row r="12" spans="1:17" x14ac:dyDescent="0.2">
      <c r="A12" s="113"/>
      <c r="B12" s="113"/>
      <c r="C12" s="113"/>
      <c r="D12" s="114"/>
      <c r="E12" s="114"/>
      <c r="F12" s="114"/>
      <c r="G12" s="114"/>
      <c r="H12" s="114"/>
      <c r="I12" s="114"/>
      <c r="J12" s="114"/>
      <c r="K12" s="114"/>
      <c r="L12" s="114"/>
      <c r="M12" s="113"/>
      <c r="N12" s="113"/>
      <c r="O12" s="113"/>
      <c r="P12" s="113"/>
    </row>
    <row r="13" spans="1:17" x14ac:dyDescent="0.2">
      <c r="A13" s="113"/>
      <c r="B13" s="113"/>
      <c r="C13" s="113"/>
      <c r="D13" s="114"/>
      <c r="E13" s="114"/>
      <c r="F13" s="114"/>
      <c r="G13" s="114"/>
      <c r="H13" s="114"/>
      <c r="I13" s="114"/>
      <c r="J13" s="114"/>
      <c r="K13" s="114"/>
      <c r="L13" s="114"/>
      <c r="M13" s="113"/>
      <c r="N13" s="113"/>
      <c r="O13" s="113"/>
      <c r="P13" s="113"/>
    </row>
    <row r="14" spans="1:17" x14ac:dyDescent="0.2">
      <c r="A14" s="113"/>
      <c r="B14" s="113"/>
      <c r="C14" s="113"/>
      <c r="D14" s="114"/>
      <c r="E14" s="114"/>
      <c r="F14" s="114"/>
      <c r="G14" s="114"/>
      <c r="H14" s="114"/>
      <c r="I14" s="114"/>
      <c r="J14" s="114"/>
      <c r="K14" s="114"/>
      <c r="L14" s="114"/>
      <c r="M14" s="113"/>
      <c r="N14" s="113"/>
      <c r="O14" s="113"/>
      <c r="P14" s="113"/>
    </row>
    <row r="15" spans="1:17" x14ac:dyDescent="0.2">
      <c r="A15" s="113"/>
      <c r="B15" s="113"/>
      <c r="C15" s="113"/>
      <c r="D15" s="114"/>
      <c r="E15" s="114"/>
      <c r="F15" s="114"/>
      <c r="G15" s="114"/>
      <c r="H15" s="114"/>
      <c r="I15" s="114"/>
      <c r="J15" s="114"/>
      <c r="K15" s="114"/>
      <c r="L15" s="114"/>
      <c r="M15" s="113"/>
      <c r="N15" s="113"/>
      <c r="O15" s="113"/>
      <c r="P15" s="113"/>
    </row>
    <row r="16" spans="1:17" x14ac:dyDescent="0.2">
      <c r="A16" s="113"/>
      <c r="B16" s="113"/>
      <c r="C16" s="113"/>
      <c r="D16" s="114"/>
      <c r="E16" s="114"/>
      <c r="F16" s="114"/>
      <c r="G16" s="114"/>
      <c r="H16" s="114"/>
      <c r="I16" s="114"/>
      <c r="J16" s="114"/>
      <c r="K16" s="114"/>
      <c r="L16" s="114"/>
      <c r="M16" s="113"/>
      <c r="N16" s="113"/>
      <c r="O16" s="113"/>
      <c r="P16" s="113"/>
    </row>
    <row r="17" spans="1:16" x14ac:dyDescent="0.2">
      <c r="A17" s="113"/>
      <c r="B17" s="113"/>
      <c r="C17" s="113"/>
      <c r="D17" s="114"/>
      <c r="E17" s="114"/>
      <c r="F17" s="114"/>
      <c r="G17" s="114"/>
      <c r="H17" s="114"/>
      <c r="I17" s="114"/>
      <c r="J17" s="114"/>
      <c r="K17" s="114"/>
      <c r="L17" s="114"/>
      <c r="M17" s="113"/>
      <c r="N17" s="113"/>
      <c r="O17" s="113"/>
      <c r="P17" s="113"/>
    </row>
    <row r="18" spans="1:16" x14ac:dyDescent="0.2">
      <c r="A18" s="113"/>
      <c r="B18" s="113"/>
      <c r="C18" s="113"/>
      <c r="D18" s="114"/>
      <c r="E18" s="114"/>
      <c r="F18" s="114"/>
      <c r="G18" s="114"/>
      <c r="H18" s="114"/>
      <c r="I18" s="114"/>
      <c r="J18" s="114"/>
      <c r="K18" s="114"/>
      <c r="L18" s="114"/>
      <c r="M18" s="113"/>
      <c r="N18" s="113"/>
      <c r="O18" s="113"/>
      <c r="P18" s="113"/>
    </row>
    <row r="19" spans="1:16" x14ac:dyDescent="0.2">
      <c r="A19" s="113"/>
      <c r="B19" s="113"/>
      <c r="C19" s="113"/>
      <c r="D19" s="114"/>
      <c r="E19" s="114"/>
      <c r="F19" s="114"/>
      <c r="G19" s="114"/>
      <c r="H19" s="114"/>
      <c r="I19" s="114"/>
      <c r="J19" s="114"/>
      <c r="K19" s="114"/>
      <c r="L19" s="114"/>
      <c r="M19" s="113"/>
      <c r="N19" s="113"/>
      <c r="O19" s="113"/>
      <c r="P19" s="113"/>
    </row>
    <row r="20" spans="1:16" x14ac:dyDescent="0.2">
      <c r="A20" s="113"/>
      <c r="B20" s="113"/>
      <c r="C20" s="113"/>
      <c r="D20" s="114"/>
      <c r="E20" s="114"/>
      <c r="F20" s="114"/>
      <c r="G20" s="114"/>
      <c r="H20" s="114"/>
      <c r="I20" s="114"/>
      <c r="J20" s="114"/>
      <c r="K20" s="114"/>
      <c r="L20" s="114"/>
      <c r="M20" s="113"/>
      <c r="N20" s="113"/>
      <c r="O20" s="113"/>
      <c r="P20" s="113"/>
    </row>
    <row r="21" spans="1:16" x14ac:dyDescent="0.2">
      <c r="A21" s="113"/>
      <c r="B21" s="113"/>
      <c r="C21" s="113"/>
      <c r="D21" s="114"/>
      <c r="E21" s="114"/>
      <c r="F21" s="114"/>
      <c r="G21" s="114"/>
      <c r="H21" s="114"/>
      <c r="I21" s="114"/>
      <c r="J21" s="114"/>
      <c r="K21" s="114"/>
      <c r="L21" s="114"/>
      <c r="M21" s="113"/>
      <c r="N21" s="113"/>
      <c r="O21" s="113"/>
      <c r="P21" s="113"/>
    </row>
    <row r="22" spans="1:16" x14ac:dyDescent="0.2">
      <c r="A22" s="113"/>
      <c r="B22" s="113"/>
      <c r="C22" s="113"/>
      <c r="D22" s="114"/>
      <c r="E22" s="114"/>
      <c r="F22" s="114"/>
      <c r="G22" s="114"/>
      <c r="H22" s="114"/>
      <c r="I22" s="114"/>
      <c r="J22" s="114"/>
      <c r="K22" s="114"/>
      <c r="L22" s="114"/>
      <c r="M22" s="113"/>
      <c r="N22" s="113"/>
      <c r="O22" s="113"/>
      <c r="P22" s="113"/>
    </row>
    <row r="23" spans="1:16" x14ac:dyDescent="0.2">
      <c r="A23" s="113"/>
      <c r="B23" s="113"/>
      <c r="C23" s="113"/>
      <c r="D23" s="114"/>
      <c r="E23" s="114"/>
      <c r="F23" s="114"/>
      <c r="G23" s="114"/>
      <c r="H23" s="114"/>
      <c r="I23" s="114"/>
      <c r="J23" s="114"/>
      <c r="K23" s="114"/>
      <c r="L23" s="114"/>
      <c r="M23" s="113"/>
      <c r="N23" s="113"/>
      <c r="O23" s="113"/>
      <c r="P23" s="113"/>
    </row>
    <row r="24" spans="1:16" x14ac:dyDescent="0.2">
      <c r="A24" s="113"/>
      <c r="B24" s="113"/>
      <c r="C24" s="113"/>
      <c r="D24" s="114"/>
      <c r="E24" s="114"/>
      <c r="F24" s="114"/>
      <c r="G24" s="114"/>
      <c r="H24" s="114"/>
      <c r="I24" s="114"/>
      <c r="J24" s="114"/>
      <c r="K24" s="114"/>
      <c r="L24" s="114"/>
      <c r="M24" s="113"/>
      <c r="N24" s="113"/>
      <c r="O24" s="113"/>
      <c r="P24" s="113"/>
    </row>
    <row r="25" spans="1:16" x14ac:dyDescent="0.2">
      <c r="A25" s="113"/>
      <c r="B25" s="113"/>
      <c r="C25" s="113"/>
      <c r="D25" s="114"/>
      <c r="E25" s="114"/>
      <c r="F25" s="114"/>
      <c r="G25" s="114"/>
      <c r="H25" s="114"/>
      <c r="I25" s="114"/>
      <c r="J25" s="114"/>
      <c r="K25" s="114"/>
      <c r="L25" s="114"/>
      <c r="M25" s="113"/>
      <c r="N25" s="113"/>
      <c r="O25" s="113"/>
      <c r="P25" s="113"/>
    </row>
    <row r="26" spans="1:16" x14ac:dyDescent="0.2">
      <c r="A26" s="113"/>
      <c r="B26" s="113"/>
      <c r="C26" s="113"/>
      <c r="D26" s="114"/>
      <c r="E26" s="114"/>
      <c r="F26" s="114"/>
      <c r="G26" s="114"/>
      <c r="H26" s="114"/>
      <c r="I26" s="114"/>
      <c r="J26" s="114"/>
      <c r="K26" s="114"/>
      <c r="L26" s="114"/>
      <c r="M26" s="113"/>
      <c r="N26" s="113"/>
      <c r="O26" s="113"/>
      <c r="P26" s="113"/>
    </row>
    <row r="27" spans="1:16" x14ac:dyDescent="0.2">
      <c r="A27" s="113"/>
      <c r="B27" s="113"/>
      <c r="C27" s="113"/>
      <c r="D27" s="114"/>
      <c r="E27" s="114"/>
      <c r="F27" s="114"/>
      <c r="G27" s="114"/>
      <c r="H27" s="114"/>
      <c r="I27" s="114"/>
      <c r="J27" s="114"/>
      <c r="K27" s="114"/>
      <c r="L27" s="114"/>
      <c r="M27" s="113"/>
      <c r="N27" s="113"/>
      <c r="O27" s="113"/>
      <c r="P27" s="113"/>
    </row>
    <row r="28" spans="1:16" x14ac:dyDescent="0.2">
      <c r="A28" s="113"/>
      <c r="B28" s="113"/>
      <c r="C28" s="113"/>
      <c r="D28" s="114"/>
      <c r="E28" s="114"/>
      <c r="F28" s="114"/>
      <c r="G28" s="114"/>
      <c r="H28" s="114"/>
      <c r="I28" s="114"/>
      <c r="J28" s="114"/>
      <c r="K28" s="114"/>
      <c r="L28" s="114"/>
      <c r="M28" s="113"/>
      <c r="N28" s="113"/>
      <c r="O28" s="113"/>
      <c r="P28" s="113"/>
    </row>
    <row r="29" spans="1:16" x14ac:dyDescent="0.2">
      <c r="A29" s="113"/>
      <c r="B29" s="113"/>
      <c r="C29" s="113"/>
      <c r="D29" s="114"/>
      <c r="E29" s="114"/>
      <c r="F29" s="114"/>
      <c r="G29" s="114"/>
      <c r="H29" s="114"/>
      <c r="I29" s="114"/>
      <c r="J29" s="114"/>
      <c r="K29" s="114"/>
      <c r="L29" s="114"/>
      <c r="M29" s="113"/>
      <c r="N29" s="113"/>
      <c r="O29" s="113"/>
      <c r="P29" s="113"/>
    </row>
    <row r="30" spans="1:16" x14ac:dyDescent="0.2">
      <c r="A30" s="113"/>
      <c r="B30" s="113"/>
      <c r="C30" s="113"/>
      <c r="D30" s="114"/>
      <c r="E30" s="114"/>
      <c r="F30" s="114"/>
      <c r="G30" s="114"/>
      <c r="H30" s="114"/>
      <c r="I30" s="114"/>
      <c r="J30" s="114"/>
      <c r="K30" s="114"/>
      <c r="L30" s="114"/>
      <c r="M30" s="113"/>
      <c r="N30" s="113"/>
      <c r="O30" s="113"/>
      <c r="P30" s="113"/>
    </row>
    <row r="31" spans="1:16" x14ac:dyDescent="0.2">
      <c r="A31" s="113"/>
      <c r="B31" s="113"/>
      <c r="C31" s="113"/>
      <c r="D31" s="114"/>
      <c r="E31" s="114"/>
      <c r="F31" s="114"/>
      <c r="G31" s="114"/>
      <c r="H31" s="114"/>
      <c r="I31" s="114"/>
      <c r="J31" s="114"/>
      <c r="K31" s="114"/>
      <c r="L31" s="114"/>
      <c r="M31" s="113"/>
      <c r="N31" s="113"/>
      <c r="O31" s="113"/>
      <c r="P31" s="113"/>
    </row>
    <row r="32" spans="1:16" x14ac:dyDescent="0.2">
      <c r="A32" s="113"/>
      <c r="B32" s="113"/>
      <c r="C32" s="113"/>
      <c r="D32" s="114"/>
      <c r="E32" s="114"/>
      <c r="F32" s="114"/>
      <c r="G32" s="114"/>
      <c r="H32" s="114"/>
      <c r="I32" s="114"/>
      <c r="J32" s="114"/>
      <c r="K32" s="114"/>
      <c r="L32" s="114"/>
      <c r="M32" s="113"/>
      <c r="N32" s="113"/>
      <c r="O32" s="113"/>
      <c r="P32" s="113"/>
    </row>
    <row r="33" spans="1:16" ht="32.25" customHeight="1" x14ac:dyDescent="0.2">
      <c r="A33" s="113"/>
      <c r="B33" s="202" t="s">
        <v>191</v>
      </c>
      <c r="C33" s="202"/>
      <c r="D33" s="202"/>
      <c r="E33" s="202"/>
      <c r="F33" s="202"/>
      <c r="G33" s="202"/>
      <c r="H33" s="202"/>
      <c r="I33" s="202"/>
      <c r="J33" s="202"/>
      <c r="K33" s="202"/>
      <c r="L33" s="202"/>
      <c r="M33" s="202"/>
      <c r="N33" s="195"/>
      <c r="O33" s="195"/>
      <c r="P33" s="195"/>
    </row>
    <row r="34" spans="1:16" ht="15.75" customHeight="1" x14ac:dyDescent="0.2">
      <c r="A34" s="113"/>
      <c r="B34" s="202" t="s">
        <v>190</v>
      </c>
      <c r="C34" s="202"/>
      <c r="D34" s="202"/>
      <c r="E34" s="202"/>
      <c r="F34" s="202"/>
      <c r="G34" s="202"/>
      <c r="H34" s="202"/>
      <c r="I34" s="202"/>
      <c r="J34" s="202"/>
      <c r="K34" s="202"/>
      <c r="L34" s="202"/>
      <c r="M34" s="202"/>
      <c r="N34" s="195"/>
      <c r="O34" s="195"/>
      <c r="P34" s="195"/>
    </row>
    <row r="35" spans="1:16" ht="60.75" customHeight="1" x14ac:dyDescent="0.2">
      <c r="A35" s="113"/>
      <c r="B35" s="202" t="s">
        <v>189</v>
      </c>
      <c r="C35" s="202"/>
      <c r="D35" s="203"/>
      <c r="E35" s="203"/>
      <c r="F35" s="203"/>
      <c r="G35" s="203"/>
      <c r="H35" s="203"/>
      <c r="I35" s="203"/>
      <c r="J35" s="203"/>
      <c r="K35" s="203"/>
      <c r="L35" s="203"/>
      <c r="M35" s="195"/>
      <c r="N35" s="195"/>
      <c r="O35" s="195"/>
      <c r="P35" s="195"/>
    </row>
    <row r="36" spans="1:16" ht="18.75" customHeight="1" x14ac:dyDescent="0.2">
      <c r="A36" s="113"/>
      <c r="B36" s="194" t="s">
        <v>188</v>
      </c>
      <c r="C36" s="194"/>
      <c r="D36" s="195"/>
      <c r="E36" s="195"/>
      <c r="F36" s="195"/>
      <c r="G36" s="195"/>
      <c r="H36" s="195"/>
      <c r="I36" s="195"/>
      <c r="J36" s="195"/>
      <c r="K36" s="195"/>
      <c r="L36" s="195"/>
      <c r="M36" s="195"/>
      <c r="N36" s="195"/>
      <c r="O36" s="195"/>
      <c r="P36" s="195"/>
    </row>
    <row r="37" spans="1:16" x14ac:dyDescent="0.2">
      <c r="A37" s="113"/>
      <c r="B37" s="113"/>
      <c r="C37" s="113"/>
      <c r="D37" s="114"/>
      <c r="E37" s="114"/>
      <c r="F37" s="114"/>
      <c r="G37" s="114"/>
      <c r="H37" s="114"/>
      <c r="I37" s="114"/>
      <c r="J37" s="114"/>
      <c r="K37" s="114"/>
      <c r="L37" s="114"/>
      <c r="M37" s="113"/>
      <c r="N37" s="113"/>
      <c r="O37" s="113"/>
      <c r="P37" s="113"/>
    </row>
    <row r="43" spans="1:16" x14ac:dyDescent="0.2">
      <c r="D43" s="111"/>
      <c r="E43" s="111"/>
      <c r="F43" s="112"/>
      <c r="G43" s="112"/>
      <c r="H43" s="112"/>
      <c r="I43" s="111"/>
    </row>
    <row r="48" spans="1:16" s="104" customFormat="1" ht="38.25" x14ac:dyDescent="0.2">
      <c r="B48" s="108"/>
      <c r="C48" s="108"/>
      <c r="D48" s="106" t="s">
        <v>187</v>
      </c>
      <c r="E48" s="110" t="s">
        <v>186</v>
      </c>
      <c r="F48" s="110" t="s">
        <v>185</v>
      </c>
      <c r="G48" s="106" t="s">
        <v>184</v>
      </c>
      <c r="H48" s="106" t="s">
        <v>183</v>
      </c>
      <c r="I48" s="106" t="s">
        <v>182</v>
      </c>
      <c r="J48" s="105"/>
      <c r="K48" s="109" t="s">
        <v>181</v>
      </c>
      <c r="L48" s="109" t="s">
        <v>180</v>
      </c>
    </row>
    <row r="49" spans="2:12" s="104" customFormat="1" ht="60.75" customHeight="1" x14ac:dyDescent="0.2">
      <c r="B49" s="108"/>
      <c r="C49" s="108"/>
      <c r="D49" s="107" t="s">
        <v>179</v>
      </c>
      <c r="E49" s="107" t="s">
        <v>178</v>
      </c>
      <c r="F49" s="107" t="s">
        <v>177</v>
      </c>
      <c r="G49" s="107" t="s">
        <v>176</v>
      </c>
      <c r="H49" s="106" t="s">
        <v>175</v>
      </c>
      <c r="I49" s="106" t="s">
        <v>174</v>
      </c>
      <c r="J49" s="105"/>
      <c r="K49" s="105"/>
      <c r="L49" s="105"/>
    </row>
    <row r="50" spans="2:12" x14ac:dyDescent="0.2">
      <c r="B50" s="92" t="str">
        <f>CONCATENATE(C50," (",ROUND(K50,0),,", ",ROUND(L50,0),")")</f>
        <v>France (1, 1)</v>
      </c>
      <c r="C50" s="92" t="s">
        <v>14</v>
      </c>
      <c r="D50" s="91">
        <v>31.981999883040331</v>
      </c>
      <c r="E50" s="91">
        <v>0.23956006695703252</v>
      </c>
      <c r="F50" s="91">
        <v>3.257281167126886</v>
      </c>
      <c r="G50" s="91">
        <v>3.4968412340839183</v>
      </c>
      <c r="H50" s="94">
        <v>31.688169054191821</v>
      </c>
      <c r="I50" s="91">
        <v>-3.7906720629324262</v>
      </c>
      <c r="J50" s="91"/>
      <c r="K50" s="93">
        <v>1</v>
      </c>
      <c r="L50" s="93">
        <v>1</v>
      </c>
    </row>
    <row r="51" spans="2:12" x14ac:dyDescent="0.2">
      <c r="B51" s="92" t="s">
        <v>87</v>
      </c>
      <c r="C51" s="92" t="s">
        <v>87</v>
      </c>
      <c r="D51" s="91">
        <v>17.729317050675832</v>
      </c>
      <c r="E51" s="91">
        <v>6.3993222689942453</v>
      </c>
      <c r="F51" s="91">
        <v>7.0201736173599798</v>
      </c>
      <c r="G51" s="91">
        <v>13.419495886354225</v>
      </c>
      <c r="H51" s="94"/>
      <c r="I51" s="91"/>
      <c r="J51" s="93"/>
    </row>
    <row r="52" spans="2:12" x14ac:dyDescent="0.2">
      <c r="B52" s="92" t="str">
        <f t="shared" ref="B52:B69" si="0">CONCATENATE(C52," (",ROUND(K52,0),,", ",ROUND(L52,0),")")</f>
        <v>United States (21, 2)</v>
      </c>
      <c r="C52" s="92" t="s">
        <v>73</v>
      </c>
      <c r="D52" s="91">
        <v>18.848439207878538</v>
      </c>
      <c r="E52" s="91">
        <v>5.7857688283858231</v>
      </c>
      <c r="F52" s="91">
        <v>6.6972177491124523</v>
      </c>
      <c r="G52" s="91">
        <v>12.482986577498275</v>
      </c>
      <c r="H52" s="94">
        <v>30.027751127740963</v>
      </c>
      <c r="I52" s="91">
        <v>-1.3036746576358524</v>
      </c>
      <c r="K52" s="93">
        <v>21</v>
      </c>
      <c r="L52" s="93">
        <v>2</v>
      </c>
    </row>
    <row r="53" spans="2:12" x14ac:dyDescent="0.2">
      <c r="B53" s="92" t="str">
        <f t="shared" si="0"/>
        <v>Belgium (3, 3)</v>
      </c>
      <c r="C53" s="92" t="s">
        <v>16</v>
      </c>
      <c r="D53" s="91">
        <v>29.188318017549992</v>
      </c>
      <c r="E53" s="91">
        <v>0</v>
      </c>
      <c r="F53" s="91">
        <v>1.9294075695537674</v>
      </c>
      <c r="G53" s="91">
        <v>1.9294075695537674</v>
      </c>
      <c r="H53" s="94">
        <v>26.692237066988028</v>
      </c>
      <c r="I53" s="91">
        <v>-4.4254885201157315</v>
      </c>
      <c r="J53" s="91"/>
      <c r="K53" s="93">
        <v>3</v>
      </c>
      <c r="L53" s="93">
        <v>3</v>
      </c>
    </row>
    <row r="54" spans="2:12" x14ac:dyDescent="0.2">
      <c r="B54" s="92" t="str">
        <f t="shared" si="0"/>
        <v>Denmark (4, 4)</v>
      </c>
      <c r="C54" s="92" t="s">
        <v>22</v>
      </c>
      <c r="D54" s="91">
        <v>28.989922527280093</v>
      </c>
      <c r="E54" s="91">
        <v>2.6140097123586905</v>
      </c>
      <c r="F54" s="91">
        <v>1.8284663175321691</v>
      </c>
      <c r="G54" s="91">
        <v>4.4424760298908597</v>
      </c>
      <c r="H54" s="94">
        <v>25.374286600426398</v>
      </c>
      <c r="I54" s="91">
        <v>-8.0581119567445576</v>
      </c>
      <c r="J54" s="91"/>
      <c r="K54" s="93">
        <v>4</v>
      </c>
      <c r="L54" s="93">
        <v>4</v>
      </c>
    </row>
    <row r="55" spans="2:12" x14ac:dyDescent="0.2">
      <c r="B55" s="92" t="str">
        <f t="shared" si="0"/>
        <v>Italy (5, 5)</v>
      </c>
      <c r="C55" s="92" t="s">
        <v>25</v>
      </c>
      <c r="D55" s="91">
        <v>28.48133919374909</v>
      </c>
      <c r="E55" s="91">
        <v>1.0269739189650291</v>
      </c>
      <c r="F55" s="91">
        <v>0.88925340048963386</v>
      </c>
      <c r="G55" s="91">
        <v>1.9162273194546628</v>
      </c>
      <c r="H55" s="94">
        <v>25.360798724955519</v>
      </c>
      <c r="I55" s="91">
        <v>-5.036767788248234</v>
      </c>
      <c r="J55" s="91"/>
      <c r="K55" s="93">
        <v>5</v>
      </c>
      <c r="L55" s="93">
        <v>5</v>
      </c>
    </row>
    <row r="56" spans="2:12" x14ac:dyDescent="0.2">
      <c r="B56" s="92" t="str">
        <f t="shared" si="0"/>
        <v>Finland (2, 6)</v>
      </c>
      <c r="C56" s="92" t="s">
        <v>19</v>
      </c>
      <c r="D56" s="91">
        <v>30.392258853361572</v>
      </c>
      <c r="E56" s="91">
        <v>0</v>
      </c>
      <c r="F56" s="91">
        <v>1.5480029007080021</v>
      </c>
      <c r="G56" s="91">
        <v>1.5480029007080021</v>
      </c>
      <c r="H56" s="94">
        <v>25.289655397334272</v>
      </c>
      <c r="I56" s="91">
        <v>-6.6506063567353024</v>
      </c>
      <c r="J56" s="91"/>
      <c r="K56" s="93">
        <v>2</v>
      </c>
      <c r="L56" s="93">
        <v>6</v>
      </c>
    </row>
    <row r="57" spans="2:12" x14ac:dyDescent="0.2">
      <c r="B57" s="92" t="str">
        <f t="shared" si="0"/>
        <v>Germany (9, 7)</v>
      </c>
      <c r="C57" s="92" t="s">
        <v>34</v>
      </c>
      <c r="D57" s="91">
        <v>24.861933383837297</v>
      </c>
      <c r="E57" s="91">
        <v>2.2264984384257027</v>
      </c>
      <c r="F57" s="91">
        <v>1.2277182936613291</v>
      </c>
      <c r="G57" s="91">
        <v>3.4542167320870316</v>
      </c>
      <c r="H57" s="94">
        <v>24.75977176530591</v>
      </c>
      <c r="I57" s="91">
        <v>-3.5563783506184201</v>
      </c>
      <c r="J57" s="91"/>
      <c r="K57" s="93">
        <v>9</v>
      </c>
      <c r="L57" s="93">
        <v>7</v>
      </c>
    </row>
    <row r="58" spans="2:12" x14ac:dyDescent="0.2">
      <c r="B58" s="92" t="str">
        <f t="shared" si="0"/>
        <v>Sweden (7, 8)</v>
      </c>
      <c r="C58" s="92" t="s">
        <v>31</v>
      </c>
      <c r="D58" s="91">
        <v>26.341135106176793</v>
      </c>
      <c r="E58" s="91">
        <v>0.41387093855509471</v>
      </c>
      <c r="F58" s="91">
        <v>3.2254408480282675</v>
      </c>
      <c r="G58" s="91">
        <v>3.6393117865833622</v>
      </c>
      <c r="H58" s="94">
        <v>24.533131662965495</v>
      </c>
      <c r="I58" s="91">
        <v>-5.4473152297946612</v>
      </c>
      <c r="J58" s="91"/>
      <c r="K58" s="93">
        <v>7</v>
      </c>
      <c r="L58" s="93">
        <v>8</v>
      </c>
    </row>
    <row r="59" spans="2:12" x14ac:dyDescent="0.2">
      <c r="B59" s="92" t="str">
        <f t="shared" si="0"/>
        <v>United Kingdom (16, 9)</v>
      </c>
      <c r="C59" s="92" t="s">
        <v>59</v>
      </c>
      <c r="D59" s="91">
        <v>21.609353911761424</v>
      </c>
      <c r="E59" s="91">
        <v>0.94279753787983034</v>
      </c>
      <c r="F59" s="91">
        <v>5.2934986285117214</v>
      </c>
      <c r="G59" s="91">
        <v>6.2362961663915515</v>
      </c>
      <c r="H59" s="94">
        <v>24.492092715451495</v>
      </c>
      <c r="I59" s="91">
        <v>-3.3535573627014799</v>
      </c>
      <c r="J59" s="91"/>
      <c r="K59" s="93">
        <v>16</v>
      </c>
      <c r="L59" s="93">
        <v>9</v>
      </c>
    </row>
    <row r="60" spans="2:12" x14ac:dyDescent="0.2">
      <c r="B60" s="92" t="str">
        <f t="shared" si="0"/>
        <v>Austria (6, 10)</v>
      </c>
      <c r="C60" s="92" t="s">
        <v>28</v>
      </c>
      <c r="D60" s="91">
        <v>27.701322334799954</v>
      </c>
      <c r="E60" s="91">
        <v>0.79917312193446377</v>
      </c>
      <c r="F60" s="91">
        <v>1.4267080592192873</v>
      </c>
      <c r="G60" s="91">
        <v>2.2258811811537509</v>
      </c>
      <c r="H60" s="94">
        <v>24.270479809121408</v>
      </c>
      <c r="I60" s="91">
        <v>-5.6567237068322953</v>
      </c>
      <c r="J60" s="91"/>
      <c r="K60" s="93">
        <v>6</v>
      </c>
      <c r="L60" s="93">
        <v>10</v>
      </c>
    </row>
    <row r="61" spans="2:12" x14ac:dyDescent="0.2">
      <c r="B61" s="92" t="str">
        <f t="shared" si="0"/>
        <v>Switzerland (26, 11)</v>
      </c>
      <c r="C61" s="92" t="s">
        <v>98</v>
      </c>
      <c r="D61" s="91">
        <v>15.885252996539991</v>
      </c>
      <c r="E61" s="91">
        <v>10.537104636801569</v>
      </c>
      <c r="F61" s="91">
        <v>0.9964536661590756</v>
      </c>
      <c r="G61" s="91">
        <v>11.533558302960644</v>
      </c>
      <c r="H61" s="94">
        <v>23.741420317638362</v>
      </c>
      <c r="I61" s="91">
        <v>-3.6773909818622776</v>
      </c>
      <c r="J61" s="91"/>
      <c r="K61" s="93">
        <v>26</v>
      </c>
      <c r="L61" s="93">
        <v>11</v>
      </c>
    </row>
    <row r="62" spans="2:12" x14ac:dyDescent="0.2">
      <c r="B62" s="92" t="str">
        <f t="shared" si="0"/>
        <v>Australia (22, 12)</v>
      </c>
      <c r="C62" s="92" t="s">
        <v>79</v>
      </c>
      <c r="D62" s="91">
        <v>18.535259810186332</v>
      </c>
      <c r="E62" s="91">
        <v>4.6521338825406549</v>
      </c>
      <c r="F62" s="91">
        <v>1.188450919616969</v>
      </c>
      <c r="G62" s="91">
        <v>5.8405848021576237</v>
      </c>
      <c r="H62" s="94">
        <v>23.521706218270403</v>
      </c>
      <c r="I62" s="91">
        <v>-0.85413839407355141</v>
      </c>
      <c r="J62" s="91"/>
      <c r="K62" s="93">
        <v>22</v>
      </c>
      <c r="L62" s="93">
        <v>12</v>
      </c>
    </row>
    <row r="63" spans="2:12" x14ac:dyDescent="0.2">
      <c r="B63" s="92" t="str">
        <f t="shared" si="0"/>
        <v>Japan (15, 13)</v>
      </c>
      <c r="C63" s="92" t="s">
        <v>50</v>
      </c>
      <c r="D63" s="91">
        <v>21.876990659868333</v>
      </c>
      <c r="E63" s="91">
        <v>0.48153637792878112</v>
      </c>
      <c r="F63" s="91">
        <v>2.5914154397819491</v>
      </c>
      <c r="G63" s="91">
        <v>3.07295181771073</v>
      </c>
      <c r="H63" s="94">
        <v>23.51577294339063</v>
      </c>
      <c r="I63" s="91">
        <v>-1.4341695341884346</v>
      </c>
      <c r="J63" s="91"/>
      <c r="K63" s="93">
        <v>15</v>
      </c>
      <c r="L63" s="93">
        <v>13</v>
      </c>
    </row>
    <row r="64" spans="2:12" x14ac:dyDescent="0.2">
      <c r="B64" s="92" t="str">
        <f t="shared" si="0"/>
        <v>Portugal (12, 14)</v>
      </c>
      <c r="C64" s="92" t="s">
        <v>46</v>
      </c>
      <c r="D64" s="91">
        <v>24.038893330436693</v>
      </c>
      <c r="E64" s="91">
        <v>0.24607819118024407</v>
      </c>
      <c r="F64" s="91">
        <v>2.0789822404658498</v>
      </c>
      <c r="G64" s="91">
        <v>2.3250604316460937</v>
      </c>
      <c r="H64" s="94">
        <v>22.981941483802146</v>
      </c>
      <c r="I64" s="91">
        <v>-3.3820122782806408</v>
      </c>
      <c r="J64" s="91"/>
      <c r="K64" s="93">
        <v>12</v>
      </c>
      <c r="L64" s="93">
        <v>14</v>
      </c>
    </row>
    <row r="65" spans="2:14" x14ac:dyDescent="0.2">
      <c r="B65" s="92" t="str">
        <f t="shared" si="0"/>
        <v>Spain (11, 15)</v>
      </c>
      <c r="C65" s="92" t="s">
        <v>40</v>
      </c>
      <c r="D65" s="91">
        <v>24.655732484625442</v>
      </c>
      <c r="E65" s="91">
        <v>0</v>
      </c>
      <c r="F65" s="91">
        <v>1.0952286282973127</v>
      </c>
      <c r="G65" s="91">
        <v>1.0952286282973127</v>
      </c>
      <c r="H65" s="94">
        <v>22.877930364773434</v>
      </c>
      <c r="I65" s="91">
        <v>-2.873030748149322</v>
      </c>
      <c r="J65" s="91"/>
      <c r="K65" s="93">
        <v>11</v>
      </c>
      <c r="L65" s="93">
        <v>15</v>
      </c>
    </row>
    <row r="66" spans="2:14" x14ac:dyDescent="0.2">
      <c r="B66" s="92" t="str">
        <f t="shared" si="0"/>
        <v>Greece (8, 16)</v>
      </c>
      <c r="C66" s="92" t="s">
        <v>43</v>
      </c>
      <c r="D66" s="91">
        <v>25.425296944972114</v>
      </c>
      <c r="E66" s="91">
        <v>0.61154420360891237</v>
      </c>
      <c r="F66" s="91">
        <v>0.46567070127927723</v>
      </c>
      <c r="G66" s="91">
        <v>1.0772149048881896</v>
      </c>
      <c r="H66" s="94">
        <v>22.367782110618482</v>
      </c>
      <c r="I66" s="91">
        <v>-4.1347297392418199</v>
      </c>
      <c r="J66" s="91"/>
      <c r="K66" s="93">
        <v>8</v>
      </c>
      <c r="L66" s="93">
        <v>16</v>
      </c>
    </row>
    <row r="67" spans="2:14" x14ac:dyDescent="0.2">
      <c r="B67" s="92" t="str">
        <f t="shared" si="0"/>
        <v>Norway (10, 17)</v>
      </c>
      <c r="C67" s="92" t="s">
        <v>37</v>
      </c>
      <c r="D67" s="91">
        <v>24.701341697005493</v>
      </c>
      <c r="E67" s="91">
        <v>1.2678809896745342</v>
      </c>
      <c r="F67" s="91">
        <v>1.2613706481734483</v>
      </c>
      <c r="G67" s="91">
        <v>2.5292516378479828</v>
      </c>
      <c r="H67" s="94">
        <v>21.997459684216619</v>
      </c>
      <c r="I67" s="91">
        <v>-5.2331336506368551</v>
      </c>
      <c r="J67" s="91"/>
      <c r="K67" s="93">
        <v>10</v>
      </c>
      <c r="L67" s="93">
        <v>17</v>
      </c>
    </row>
    <row r="68" spans="2:14" x14ac:dyDescent="0.2">
      <c r="B68" s="92" t="str">
        <f t="shared" si="0"/>
        <v>Canada (25, 18)</v>
      </c>
      <c r="C68" s="92" t="s">
        <v>82</v>
      </c>
      <c r="D68" s="91">
        <v>17.628247138271064</v>
      </c>
      <c r="E68" s="91">
        <v>0</v>
      </c>
      <c r="F68" s="91">
        <v>4.6594244884722267</v>
      </c>
      <c r="G68" s="91">
        <v>4.6594244884722267</v>
      </c>
      <c r="H68" s="94">
        <v>20.898783831195587</v>
      </c>
      <c r="I68" s="91">
        <v>-1.3888877955477028</v>
      </c>
      <c r="J68" s="91"/>
      <c r="K68" s="93">
        <v>25</v>
      </c>
      <c r="L68" s="93">
        <v>18</v>
      </c>
    </row>
    <row r="69" spans="2:14" s="102" customFormat="1" x14ac:dyDescent="0.2">
      <c r="B69" s="92" t="str">
        <f t="shared" si="0"/>
        <v>Slovenia (13, 19)</v>
      </c>
      <c r="C69" s="92" t="s">
        <v>53</v>
      </c>
      <c r="D69" s="91">
        <v>22.635226414733367</v>
      </c>
      <c r="E69" s="91">
        <v>0</v>
      </c>
      <c r="F69" s="91">
        <v>1.3397120537933402</v>
      </c>
      <c r="G69" s="91">
        <v>1.3397120537933402</v>
      </c>
      <c r="H69" s="94">
        <v>20.550498453950908</v>
      </c>
      <c r="I69" s="91">
        <v>-3.4244400145758007</v>
      </c>
      <c r="J69" s="91"/>
      <c r="K69" s="93">
        <v>13</v>
      </c>
      <c r="L69" s="93">
        <v>19</v>
      </c>
      <c r="M69" s="103"/>
      <c r="N69" s="103"/>
    </row>
    <row r="70" spans="2:14" s="97" customFormat="1" x14ac:dyDescent="0.2">
      <c r="B70" s="101" t="s">
        <v>62</v>
      </c>
      <c r="C70" s="101" t="s">
        <v>62</v>
      </c>
      <c r="D70" s="99">
        <v>20.482737765225981</v>
      </c>
      <c r="E70" s="99">
        <v>1.8629311123241106</v>
      </c>
      <c r="F70" s="99">
        <v>1.7035989905889712</v>
      </c>
      <c r="G70" s="99">
        <v>3.5665301029130818</v>
      </c>
      <c r="H70" s="100">
        <v>20.498801348247408</v>
      </c>
      <c r="I70" s="99">
        <v>-3.5504665198916534</v>
      </c>
      <c r="J70" s="99"/>
      <c r="K70" s="98"/>
      <c r="L70" s="98"/>
    </row>
    <row r="71" spans="2:14" x14ac:dyDescent="0.2">
      <c r="B71" s="92" t="str">
        <f t="shared" ref="B71:B78" si="1">CONCATENATE(C71," (",ROUND(K71,0),,", ",ROUND(L71,0),")")</f>
        <v>Czech Republic (19, 20)</v>
      </c>
      <c r="C71" s="92" t="s">
        <v>70</v>
      </c>
      <c r="D71" s="91">
        <v>19.394913767822271</v>
      </c>
      <c r="E71" s="91">
        <v>0.41819204692649764</v>
      </c>
      <c r="F71" s="91">
        <v>0.35579815234966494</v>
      </c>
      <c r="G71" s="91">
        <v>0.77399019927616264</v>
      </c>
      <c r="H71" s="94">
        <v>18.58518803845471</v>
      </c>
      <c r="I71" s="91">
        <v>-1.5837159286437199</v>
      </c>
      <c r="J71" s="91"/>
      <c r="K71" s="93">
        <v>19</v>
      </c>
      <c r="L71" s="93">
        <v>20</v>
      </c>
    </row>
    <row r="72" spans="2:14" x14ac:dyDescent="0.2">
      <c r="B72" s="92" t="str">
        <f t="shared" si="1"/>
        <v>Luxembourg (14, 21)</v>
      </c>
      <c r="C72" s="92" t="s">
        <v>48</v>
      </c>
      <c r="D72" s="91">
        <v>22.097069479681988</v>
      </c>
      <c r="E72" s="91">
        <v>0.84013562996579705</v>
      </c>
      <c r="F72" s="91">
        <v>0.45033887050739096</v>
      </c>
      <c r="G72" s="91">
        <v>1.2904745004731879</v>
      </c>
      <c r="H72" s="94">
        <v>18.198855783023632</v>
      </c>
      <c r="I72" s="91">
        <v>-5.1886881971315439</v>
      </c>
      <c r="J72" s="91"/>
      <c r="K72" s="93">
        <v>14</v>
      </c>
      <c r="L72" s="93">
        <v>21</v>
      </c>
    </row>
    <row r="73" spans="2:14" x14ac:dyDescent="0.2">
      <c r="B73" s="92" t="str">
        <f t="shared" si="1"/>
        <v>Iceland (30, 22)</v>
      </c>
      <c r="C73" s="92" t="s">
        <v>101</v>
      </c>
      <c r="D73" s="91">
        <v>15.481715190698949</v>
      </c>
      <c r="E73" s="91">
        <v>6.3339627307276061</v>
      </c>
      <c r="F73" s="91">
        <v>0.12861627662774244</v>
      </c>
      <c r="G73" s="91">
        <v>6.4625790073553482</v>
      </c>
      <c r="H73" s="94">
        <v>18.150653517571492</v>
      </c>
      <c r="I73" s="91">
        <v>-3.793640680482806</v>
      </c>
      <c r="J73" s="91"/>
      <c r="K73" s="93">
        <v>30</v>
      </c>
      <c r="L73" s="93">
        <v>22</v>
      </c>
    </row>
    <row r="74" spans="2:14" x14ac:dyDescent="0.2">
      <c r="B74" s="92" t="str">
        <f t="shared" si="1"/>
        <v>Hungary (17, 23)</v>
      </c>
      <c r="C74" s="92" t="s">
        <v>64</v>
      </c>
      <c r="D74" s="91">
        <v>20.88781064912159</v>
      </c>
      <c r="E74" s="91">
        <v>0</v>
      </c>
      <c r="F74" s="91">
        <v>0.33742799449133565</v>
      </c>
      <c r="G74" s="91">
        <v>0.33742799449133565</v>
      </c>
      <c r="H74" s="94">
        <v>18.090590098793761</v>
      </c>
      <c r="I74" s="91">
        <v>-3.1346485448191643</v>
      </c>
      <c r="J74" s="91"/>
      <c r="K74" s="93">
        <v>17</v>
      </c>
      <c r="L74" s="93">
        <v>23</v>
      </c>
    </row>
    <row r="75" spans="2:14" x14ac:dyDescent="0.2">
      <c r="B75" s="92" t="str">
        <f t="shared" si="1"/>
        <v>New Zealand (20, 24)</v>
      </c>
      <c r="C75" s="92" t="s">
        <v>67</v>
      </c>
      <c r="D75" s="91">
        <v>19.210721051809291</v>
      </c>
      <c r="E75" s="91">
        <v>0</v>
      </c>
      <c r="F75" s="91">
        <v>0.70710922107562957</v>
      </c>
      <c r="G75" s="91">
        <v>0.70710922107562957</v>
      </c>
      <c r="H75" s="94">
        <v>17.593588623572987</v>
      </c>
      <c r="I75" s="91">
        <v>-2.3242416493119329</v>
      </c>
      <c r="J75" s="91"/>
      <c r="K75" s="93">
        <v>20</v>
      </c>
      <c r="L75" s="93">
        <v>24</v>
      </c>
    </row>
    <row r="76" spans="2:14" x14ac:dyDescent="0.2">
      <c r="B76" s="92" t="str">
        <f t="shared" si="1"/>
        <v>Poland (18, 25)</v>
      </c>
      <c r="C76" s="92" t="s">
        <v>56</v>
      </c>
      <c r="D76" s="91">
        <v>20.476905317657423</v>
      </c>
      <c r="E76" s="91">
        <v>2.3915154551133296E-2</v>
      </c>
      <c r="F76" s="91">
        <v>0.36321625691428849</v>
      </c>
      <c r="G76" s="91">
        <v>0.38713141146542179</v>
      </c>
      <c r="H76" s="94">
        <v>17.437091071906909</v>
      </c>
      <c r="I76" s="91">
        <v>-3.4269456572159349</v>
      </c>
      <c r="J76" s="91"/>
      <c r="K76" s="93">
        <v>18</v>
      </c>
      <c r="L76" s="93">
        <v>25</v>
      </c>
    </row>
    <row r="77" spans="2:14" x14ac:dyDescent="0.2">
      <c r="B77" s="92" t="str">
        <f t="shared" si="1"/>
        <v>Slovak Republic (23, 26)</v>
      </c>
      <c r="C77" s="92" t="s">
        <v>84</v>
      </c>
      <c r="D77" s="91">
        <v>17.799975033408899</v>
      </c>
      <c r="E77" s="91">
        <v>0.12205112973217309</v>
      </c>
      <c r="F77" s="91">
        <v>0.93221312905069631</v>
      </c>
      <c r="G77" s="91">
        <v>1.0542642587828694</v>
      </c>
      <c r="H77" s="94">
        <v>17.418410473774806</v>
      </c>
      <c r="I77" s="91">
        <v>-1.4358288184169652</v>
      </c>
      <c r="J77" s="91"/>
      <c r="K77" s="93">
        <v>23</v>
      </c>
      <c r="L77" s="93">
        <v>26</v>
      </c>
    </row>
    <row r="78" spans="2:14" x14ac:dyDescent="0.2">
      <c r="B78" s="92" t="str">
        <f t="shared" si="1"/>
        <v>Israel (28, 27)</v>
      </c>
      <c r="C78" s="92" t="s">
        <v>96</v>
      </c>
      <c r="D78" s="91">
        <v>15.543627422330147</v>
      </c>
      <c r="E78" s="91">
        <v>0.17795770832000779</v>
      </c>
      <c r="F78" s="91">
        <v>2.3280123322418982</v>
      </c>
      <c r="G78" s="91">
        <v>2.5059700405619059</v>
      </c>
      <c r="H78" s="94">
        <v>16.487427580469806</v>
      </c>
      <c r="I78" s="91">
        <v>-1.5621698824222463</v>
      </c>
      <c r="J78" s="91"/>
      <c r="K78" s="93">
        <v>28</v>
      </c>
      <c r="L78" s="93">
        <v>27</v>
      </c>
    </row>
    <row r="79" spans="2:14" x14ac:dyDescent="0.2">
      <c r="B79" s="92" t="s">
        <v>93</v>
      </c>
      <c r="C79" s="92" t="s">
        <v>93</v>
      </c>
      <c r="D79" s="91">
        <v>15.82247796504863</v>
      </c>
      <c r="E79" s="91">
        <v>0.22435836460706643</v>
      </c>
      <c r="F79" s="91">
        <v>0.16361491289047464</v>
      </c>
      <c r="G79" s="91">
        <v>0.38797327749754107</v>
      </c>
      <c r="H79" s="94"/>
      <c r="I79" s="91"/>
      <c r="J79" s="91"/>
      <c r="K79" s="93"/>
      <c r="L79" s="93"/>
    </row>
    <row r="80" spans="2:14" x14ac:dyDescent="0.2">
      <c r="B80" s="92" t="str">
        <f t="shared" ref="B80:B86" si="2">CONCATENATE(C80," (",ROUND(K80,0),,", ",ROUND(L80,0),")")</f>
        <v>Ireland (29, 28)</v>
      </c>
      <c r="C80" s="92" t="s">
        <v>104</v>
      </c>
      <c r="D80" s="91">
        <v>15.513960439972823</v>
      </c>
      <c r="E80" s="91">
        <v>0</v>
      </c>
      <c r="F80" s="91">
        <v>2.2404257055948076</v>
      </c>
      <c r="G80" s="91">
        <v>2.2404257055948076</v>
      </c>
      <c r="H80" s="94">
        <v>16.061459233116242</v>
      </c>
      <c r="I80" s="91">
        <v>-1.6929269124513873</v>
      </c>
      <c r="J80" s="91"/>
      <c r="K80" s="93">
        <v>29</v>
      </c>
      <c r="L80" s="93">
        <v>28</v>
      </c>
    </row>
    <row r="81" spans="2:12" x14ac:dyDescent="0.2">
      <c r="B81" s="92" t="str">
        <f t="shared" si="2"/>
        <v>Estonia (24, 29)</v>
      </c>
      <c r="C81" s="92" t="s">
        <v>76</v>
      </c>
      <c r="D81" s="91">
        <v>17.698289914467516</v>
      </c>
      <c r="E81" s="91">
        <v>0</v>
      </c>
      <c r="F81" s="91">
        <v>0.10411988107353071</v>
      </c>
      <c r="G81" s="91">
        <v>0.10411988107353071</v>
      </c>
      <c r="H81" s="94">
        <v>14.949297193735861</v>
      </c>
      <c r="I81" s="91">
        <v>-2.8531126018051847</v>
      </c>
      <c r="J81" s="91"/>
      <c r="K81" s="93">
        <v>24</v>
      </c>
      <c r="L81" s="93">
        <v>29</v>
      </c>
    </row>
    <row r="82" spans="2:12" x14ac:dyDescent="0.2">
      <c r="B82" s="92" t="str">
        <f t="shared" si="2"/>
        <v>Latvia (27, 30)</v>
      </c>
      <c r="C82" s="96" t="s">
        <v>90</v>
      </c>
      <c r="D82" s="91">
        <v>15.704670429876696</v>
      </c>
      <c r="E82" s="91">
        <v>0</v>
      </c>
      <c r="F82" s="91">
        <v>5.0998498210796862E-2</v>
      </c>
      <c r="G82" s="91">
        <v>5.0998498210796862E-2</v>
      </c>
      <c r="H82" s="94">
        <v>13.742958724291068</v>
      </c>
      <c r="I82" s="91">
        <v>-2.0127102037964253</v>
      </c>
      <c r="J82" s="95"/>
      <c r="K82" s="93">
        <v>27</v>
      </c>
      <c r="L82" s="93">
        <v>30</v>
      </c>
    </row>
    <row r="83" spans="2:12" x14ac:dyDescent="0.2">
      <c r="B83" s="92" t="str">
        <f t="shared" si="2"/>
        <v>Chile (32, 31)</v>
      </c>
      <c r="C83" s="92" t="s">
        <v>113</v>
      </c>
      <c r="D83" s="91">
        <v>10.771968799374822</v>
      </c>
      <c r="E83" s="91">
        <v>2.9500984844982625</v>
      </c>
      <c r="F83" s="91">
        <v>0.55967016757043175</v>
      </c>
      <c r="G83" s="91">
        <v>3.5097686520686944</v>
      </c>
      <c r="H83" s="94">
        <v>13.276569942572253</v>
      </c>
      <c r="I83" s="91">
        <v>-1.0051675088712617</v>
      </c>
      <c r="J83" s="91"/>
      <c r="K83" s="93">
        <v>32</v>
      </c>
      <c r="L83" s="93">
        <v>31</v>
      </c>
    </row>
    <row r="84" spans="2:12" x14ac:dyDescent="0.2">
      <c r="B84" s="92" t="str">
        <f t="shared" si="2"/>
        <v>Korea (33, 32)</v>
      </c>
      <c r="C84" s="92" t="s">
        <v>110</v>
      </c>
      <c r="D84" s="91">
        <v>10.212615988762696</v>
      </c>
      <c r="E84" s="91">
        <v>0.96421566923182989</v>
      </c>
      <c r="F84" s="91">
        <v>2.0126631356556857</v>
      </c>
      <c r="G84" s="91">
        <v>2.9768788048875154</v>
      </c>
      <c r="H84" s="94">
        <v>13.036277121624588</v>
      </c>
      <c r="I84" s="91">
        <v>-0.1532176720256242</v>
      </c>
      <c r="J84" s="91"/>
      <c r="K84" s="93">
        <v>33</v>
      </c>
      <c r="L84" s="93">
        <v>32</v>
      </c>
    </row>
    <row r="85" spans="2:12" x14ac:dyDescent="0.2">
      <c r="B85" s="92" t="str">
        <f t="shared" si="2"/>
        <v>Turkey (31, 33)</v>
      </c>
      <c r="C85" s="92" t="s">
        <v>107</v>
      </c>
      <c r="D85" s="91">
        <v>11.571958651071506</v>
      </c>
      <c r="E85" s="91">
        <v>0</v>
      </c>
      <c r="F85" s="91">
        <v>0.20352618392517774</v>
      </c>
      <c r="G85" s="91">
        <v>0.20352618392517774</v>
      </c>
      <c r="H85" s="94">
        <v>11.249393893913172</v>
      </c>
      <c r="I85" s="91">
        <v>-0.52609094108351151</v>
      </c>
      <c r="J85" s="91"/>
      <c r="K85" s="93">
        <v>31</v>
      </c>
      <c r="L85" s="93">
        <v>33</v>
      </c>
    </row>
    <row r="86" spans="2:12" x14ac:dyDescent="0.2">
      <c r="B86" s="92" t="str">
        <f t="shared" si="2"/>
        <v>Mexico (34, 34)</v>
      </c>
      <c r="C86" s="92" t="s">
        <v>116</v>
      </c>
      <c r="D86" s="91">
        <v>7.6822985002802424</v>
      </c>
      <c r="E86" s="91">
        <v>0</v>
      </c>
      <c r="F86" s="91">
        <v>0.37193560568047834</v>
      </c>
      <c r="G86" s="91">
        <v>0.37193560568047834</v>
      </c>
      <c r="H86" s="94">
        <v>7.7398152112527336</v>
      </c>
      <c r="I86" s="91">
        <v>-0.31441889470798667</v>
      </c>
      <c r="J86" s="91"/>
      <c r="K86" s="93">
        <v>34</v>
      </c>
      <c r="L86" s="93">
        <v>34</v>
      </c>
    </row>
    <row r="87" spans="2:12" x14ac:dyDescent="0.2">
      <c r="B87" s="92"/>
      <c r="C87" s="92"/>
      <c r="D87" s="91"/>
      <c r="E87" s="91"/>
      <c r="F87" s="91"/>
      <c r="G87" s="91"/>
      <c r="I87" s="93"/>
      <c r="J87" s="93"/>
    </row>
    <row r="88" spans="2:12" x14ac:dyDescent="0.2">
      <c r="B88" s="92"/>
      <c r="C88" s="92"/>
      <c r="D88" s="91"/>
      <c r="E88" s="91"/>
      <c r="F88" s="91"/>
      <c r="G88" s="91"/>
    </row>
    <row r="89" spans="2:12" x14ac:dyDescent="0.2">
      <c r="B89" s="92"/>
      <c r="C89" s="92"/>
      <c r="D89" s="91"/>
      <c r="E89" s="91"/>
      <c r="F89" s="91"/>
      <c r="G89" s="91"/>
    </row>
  </sheetData>
  <mergeCells count="6">
    <mergeCell ref="B36:P36"/>
    <mergeCell ref="B1:P1"/>
    <mergeCell ref="B2:P2"/>
    <mergeCell ref="B33:P33"/>
    <mergeCell ref="B34:P34"/>
    <mergeCell ref="B35:P35"/>
  </mergeCells>
  <hyperlinks>
    <hyperlink ref="Q1" location="ReadMe!A13" display="Back to ReadMe"/>
  </hyperlinks>
  <pageMargins left="0.31496062992125984" right="0.31496062992125984" top="0.74803149606299213" bottom="0.74803149606299213" header="0.31496062992125984" footer="0.31496062992125984"/>
  <pageSetup paperSize="9" scale="72" orientation="landscape" r:id="rId1"/>
  <headerFooter>
    <oddFooter>&amp;RSource: OECD (2019), OECD Social Expenditure database,  (www.oecd.org/social/expenditure.htm)</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ReadMe</vt:lpstr>
      <vt:lpstr>Figure1-en&amp;fr</vt:lpstr>
      <vt:lpstr>Figure2-en</vt:lpstr>
      <vt:lpstr>Figure2-fr</vt:lpstr>
      <vt:lpstr>data-Figure2</vt:lpstr>
      <vt:lpstr>Figures3-A-B-en</vt:lpstr>
      <vt:lpstr>Figures3-A-B-fr</vt:lpstr>
      <vt:lpstr>data-Figure3</vt:lpstr>
      <vt:lpstr>Figure4-en</vt:lpstr>
      <vt:lpstr>Figure4-fr</vt:lpstr>
      <vt:lpstr>'data-Figure2'!Print_Area</vt:lpstr>
      <vt:lpstr>'data-Figure3'!Print_Area</vt:lpstr>
      <vt:lpstr>'Figure1-en&amp;fr'!Print_Area</vt:lpstr>
      <vt:lpstr>'Figure2-en'!Print_Area</vt:lpstr>
      <vt:lpstr>'Figure2-fr'!Print_Area</vt:lpstr>
      <vt:lpstr>'Figure4-en'!Print_Area</vt:lpstr>
      <vt:lpstr>'Figure4-fr'!Print_Area</vt:lpstr>
      <vt:lpstr>'Figures3-A-B-en'!Print_Area</vt:lpstr>
      <vt:lpstr>'Figures3-A-B-fr'!Print_Area</vt:lpstr>
      <vt:lpstr>ReadMe!Print_Area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FRON Pauline</dc:creator>
  <cp:lastModifiedBy>FRON Pauline</cp:lastModifiedBy>
  <cp:lastPrinted>2019-01-11T15:41:33Z</cp:lastPrinted>
  <dcterms:created xsi:type="dcterms:W3CDTF">2019-01-09T18:20:19Z</dcterms:created>
  <dcterms:modified xsi:type="dcterms:W3CDTF">2019-01-21T18:32:31Z</dcterms:modified>
</cp:coreProperties>
</file>